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BD 业务管理\订单处理\02 合同管理\02 招标询价\Year 2025\Jan26-Dec28 集装箱拖运合同 Container Haulage Service Contract\01 招标文件\"/>
    </mc:Choice>
  </mc:AlternateContent>
  <bookViews>
    <workbookView xWindow="0" yWindow="0" windowWidth="28800" windowHeight="11505" firstSheet="1" activeTab="1"/>
  </bookViews>
  <sheets>
    <sheet name="Container Haulage KPI Summary" sheetId="1" state="hidden" r:id="rId1"/>
    <sheet name="Monthly review form " sheetId="5" r:id="rId2"/>
  </sheets>
  <externalReferences>
    <externalReference r:id="rId3"/>
  </externalReferences>
  <definedNames>
    <definedName name="GUANYI" localSheetId="0">[1]总评!#REF!</definedName>
    <definedName name="GUANYI" localSheetId="1">[1]总评!#REF!</definedName>
    <definedName name="GUANYI">[1]总评!#REF!</definedName>
    <definedName name="_xlnm.Print_Area" localSheetId="0">'Container Haulage KPI Summary'!$A$1:$N$31</definedName>
    <definedName name="_xlnm.Print_Area" localSheetId="1">'Monthly review form '!$A$1:$M$54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0" i="5" l="1"/>
  <c r="D36" i="5" l="1"/>
  <c r="D32" i="5"/>
  <c r="D23" i="5"/>
  <c r="D21" i="5" s="1"/>
  <c r="C12" i="1" l="1"/>
  <c r="C10" i="1"/>
  <c r="C11" i="1"/>
  <c r="C9" i="1"/>
</calcChain>
</file>

<file path=xl/sharedStrings.xml><?xml version="1.0" encoding="utf-8"?>
<sst xmlns="http://schemas.openxmlformats.org/spreadsheetml/2006/main" count="111" uniqueCount="89">
  <si>
    <t xml:space="preserve">  
         Vendor 
Month</t>
    <phoneticPr fontId="3" type="noConversion"/>
  </si>
  <si>
    <t>84 - 75</t>
    <phoneticPr fontId="3" type="noConversion"/>
  </si>
  <si>
    <t>Unsatisfactory; Misses most expectations</t>
    <phoneticPr fontId="3" type="noConversion"/>
  </si>
  <si>
    <t>Below &lt; 75</t>
    <phoneticPr fontId="3" type="noConversion"/>
  </si>
  <si>
    <t>Fails</t>
    <phoneticPr fontId="3" type="noConversion"/>
  </si>
  <si>
    <t>CRITERIA SCORE KEY</t>
    <phoneticPr fontId="3" type="noConversion"/>
  </si>
  <si>
    <t>TOTAL SCORE</t>
    <phoneticPr fontId="3" type="noConversion"/>
  </si>
  <si>
    <t>0 mistake, Exceeds expectations</t>
    <phoneticPr fontId="3" type="noConversion"/>
  </si>
  <si>
    <t>Very Good; Exceeds expectations</t>
    <phoneticPr fontId="3" type="noConversion"/>
  </si>
  <si>
    <t>Pass</t>
    <phoneticPr fontId="3" type="noConversion"/>
  </si>
  <si>
    <t>Overall Performance Pass</t>
    <phoneticPr fontId="3" type="noConversion"/>
  </si>
  <si>
    <t>1 mistake, Meets expectations</t>
    <phoneticPr fontId="3" type="noConversion"/>
  </si>
  <si>
    <t>99 - 96</t>
    <phoneticPr fontId="3" type="noConversion"/>
  </si>
  <si>
    <t>Good; Meets expectations</t>
    <phoneticPr fontId="3" type="noConversion"/>
  </si>
  <si>
    <t>Review</t>
    <phoneticPr fontId="3" type="noConversion"/>
  </si>
  <si>
    <t>If any criteria with more than 5 mistakes, total score will not be considered and vendor KPI will be considered "Failed"</t>
    <phoneticPr fontId="3" type="noConversion"/>
  </si>
  <si>
    <t>2-3 mistakes, Meets most expectations</t>
    <phoneticPr fontId="3" type="noConversion"/>
  </si>
  <si>
    <t>95 - 90</t>
    <phoneticPr fontId="3" type="noConversion"/>
  </si>
  <si>
    <t>Standard; Meets most expectations</t>
    <phoneticPr fontId="3" type="noConversion"/>
  </si>
  <si>
    <t>4-5 mistakes, Meets some expectations</t>
    <phoneticPr fontId="3" type="noConversion"/>
  </si>
  <si>
    <t>89 - 85</t>
    <phoneticPr fontId="3" type="noConversion"/>
  </si>
  <si>
    <t>Adequate; Meets some expectations</t>
    <phoneticPr fontId="3" type="noConversion"/>
  </si>
  <si>
    <t>5-10 mistakes Misses most expectations</t>
    <phoneticPr fontId="3" type="noConversion"/>
  </si>
  <si>
    <t>Failed</t>
    <phoneticPr fontId="3" type="noConversion"/>
  </si>
  <si>
    <t>If any criteria with more than 10mistakes, total score will not be considered and vendor KPI will be considered "Failed"</t>
    <phoneticPr fontId="3" type="noConversion"/>
  </si>
  <si>
    <t>&gt;10 mistakes, Fails</t>
    <phoneticPr fontId="3" type="noConversion"/>
  </si>
  <si>
    <t>Vendor Code:</t>
    <phoneticPr fontId="3" type="noConversion"/>
  </si>
  <si>
    <t>Vendor Name:</t>
    <phoneticPr fontId="3" type="noConversion"/>
  </si>
  <si>
    <t>Total Score</t>
    <phoneticPr fontId="3" type="noConversion"/>
  </si>
  <si>
    <t>S/N</t>
  </si>
  <si>
    <t>Description</t>
    <phoneticPr fontId="3" type="noConversion"/>
  </si>
  <si>
    <t>Quality and Safety</t>
    <phoneticPr fontId="3" type="noConversion"/>
  </si>
  <si>
    <t>Vendor Final KPI</t>
    <phoneticPr fontId="3" type="noConversion"/>
  </si>
  <si>
    <t>Pass</t>
    <phoneticPr fontId="3" type="noConversion"/>
  </si>
  <si>
    <t>Overall Performance Pass</t>
    <phoneticPr fontId="3" type="noConversion"/>
  </si>
  <si>
    <t>Review</t>
    <phoneticPr fontId="3" type="noConversion"/>
  </si>
  <si>
    <t>If any criteria with more than 5 mistakes, total score will not be considered and vendor KPI will be considered "Failed"</t>
    <phoneticPr fontId="3" type="noConversion"/>
  </si>
  <si>
    <t>Failed</t>
    <phoneticPr fontId="3" type="noConversion"/>
  </si>
  <si>
    <t>TOTAL SCORE</t>
    <phoneticPr fontId="3" type="noConversion"/>
  </si>
  <si>
    <t>Very Good; Exceeds expectations</t>
    <phoneticPr fontId="3" type="noConversion"/>
  </si>
  <si>
    <t>99 - 96</t>
    <phoneticPr fontId="3" type="noConversion"/>
  </si>
  <si>
    <t>Good; Meets expectations</t>
    <phoneticPr fontId="3" type="noConversion"/>
  </si>
  <si>
    <t>95 - 90</t>
    <phoneticPr fontId="3" type="noConversion"/>
  </si>
  <si>
    <t>Standard; Meets most expectations</t>
    <phoneticPr fontId="3" type="noConversion"/>
  </si>
  <si>
    <t>Adequate; Meets some expectations</t>
    <phoneticPr fontId="3" type="noConversion"/>
  </si>
  <si>
    <r>
      <rPr>
        <b/>
        <sz val="22"/>
        <rFont val="宋体"/>
        <family val="3"/>
        <charset val="134"/>
      </rPr>
      <t>集装箱拖运服务绩效考评</t>
    </r>
    <r>
      <rPr>
        <b/>
        <sz val="22"/>
        <rFont val="Times New Roman"/>
        <family val="1"/>
      </rPr>
      <t xml:space="preserve"> (</t>
    </r>
    <r>
      <rPr>
        <b/>
        <sz val="22"/>
        <rFont val="宋体"/>
        <family val="3"/>
        <charset val="134"/>
      </rPr>
      <t xml:space="preserve">汇总）
</t>
    </r>
    <r>
      <rPr>
        <b/>
        <sz val="22"/>
        <rFont val="Times New Roman"/>
        <family val="1"/>
      </rPr>
      <t>Container Haulage Service Yearly KPI Summary
Year: 2023</t>
    </r>
    <phoneticPr fontId="3" type="noConversion"/>
  </si>
  <si>
    <t>Vendor 1</t>
    <phoneticPr fontId="3" type="noConversion"/>
  </si>
  <si>
    <t>Vendor 2</t>
  </si>
  <si>
    <t>Vendor 3</t>
  </si>
  <si>
    <t>Driver must park container at assigned parking lot</t>
    <phoneticPr fontId="3" type="noConversion"/>
  </si>
  <si>
    <t>Immediate recover action and inform Sinopec when: (any of below:)
1. Equipment/Vehicle breakdown
2. Incident
3. Found Leaking when truck container</t>
    <phoneticPr fontId="3" type="noConversion"/>
  </si>
  <si>
    <t xml:space="preserve">Container Delivery Arrangement </t>
    <phoneticPr fontId="3" type="noConversion"/>
  </si>
  <si>
    <t>Follow Sinopec requested Empty Container delivery date
Cut off timing for next working day delivery: 4pm</t>
    <phoneticPr fontId="3" type="noConversion"/>
  </si>
  <si>
    <t>Haulier shall closely monitor PORTNET vessel ETA and ensure laden container is gate-in to PSA timely.</t>
    <phoneticPr fontId="3" type="noConversion"/>
  </si>
  <si>
    <t xml:space="preserve">Use Sinopec container checklist for flexi-bag grade A container collection. </t>
    <phoneticPr fontId="3" type="noConversion"/>
  </si>
  <si>
    <t>Monitor closely PORTNET on vessel ETA SIN and update to Sinopec logistics platform for any changes of vessel ETA timing.</t>
    <phoneticPr fontId="3" type="noConversion"/>
  </si>
  <si>
    <t xml:space="preserve">Submit invoice weekly or biweekly with scanned copies and hardcopies of full set billing with Sinopec SOA template. 
Additional charges must attached with supporting docs such as email with  justification. </t>
    <phoneticPr fontId="3" type="noConversion"/>
  </si>
  <si>
    <t>Billing</t>
    <phoneticPr fontId="3" type="noConversion"/>
  </si>
  <si>
    <t>*select number of mistake</t>
    <phoneticPr fontId="3" type="noConversion"/>
  </si>
  <si>
    <t xml:space="preserve">Month-Year: </t>
    <phoneticPr fontId="3" type="noConversion"/>
  </si>
  <si>
    <t>S/N</t>
    <phoneticPr fontId="3" type="noConversion"/>
  </si>
  <si>
    <t>Date</t>
    <phoneticPr fontId="3" type="noConversion"/>
  </si>
  <si>
    <t>Part A KPI SCORE</t>
    <phoneticPr fontId="3" type="noConversion"/>
  </si>
  <si>
    <t>elaborations…</t>
    <phoneticPr fontId="3" type="noConversion"/>
  </si>
  <si>
    <t>incident subject</t>
    <phoneticPr fontId="3" type="noConversion"/>
  </si>
  <si>
    <t>xx.xx.xx</t>
    <phoneticPr fontId="3" type="noConversion"/>
  </si>
  <si>
    <t>Part C Penalty Record</t>
    <phoneticPr fontId="3" type="noConversion"/>
  </si>
  <si>
    <t>Part B Incident/Safety Record</t>
    <phoneticPr fontId="3" type="noConversion"/>
  </si>
  <si>
    <t>Provide accurate container number &amp; seal number</t>
    <phoneticPr fontId="3" type="noConversion"/>
  </si>
  <si>
    <t>20GP</t>
    <phoneticPr fontId="3" type="noConversion"/>
  </si>
  <si>
    <t>20Flexi</t>
    <phoneticPr fontId="3" type="noConversion"/>
  </si>
  <si>
    <t>Total of Containers:</t>
    <phoneticPr fontId="3" type="noConversion"/>
  </si>
  <si>
    <t>Part D Delivery Report (Laden-Out)</t>
    <phoneticPr fontId="3" type="noConversion"/>
  </si>
  <si>
    <t>units</t>
    <phoneticPr fontId="3" type="noConversion"/>
  </si>
  <si>
    <t>%</t>
    <phoneticPr fontId="3" type="noConversion"/>
  </si>
  <si>
    <t>20ISO</t>
    <phoneticPr fontId="3" type="noConversion"/>
  </si>
  <si>
    <t>40GP</t>
    <phoneticPr fontId="3" type="noConversion"/>
  </si>
  <si>
    <t>Total</t>
    <phoneticPr fontId="3" type="noConversion"/>
  </si>
  <si>
    <t>Late Delivery (after 530pm):</t>
    <phoneticPr fontId="3" type="noConversion"/>
  </si>
  <si>
    <t>On-time delivery (before 530pm):</t>
    <phoneticPr fontId="3" type="noConversion"/>
  </si>
  <si>
    <t>Adhere and comply to Sinopec's safety requirements to ensure "Zero Incident". No safety complaints.</t>
    <phoneticPr fontId="3" type="noConversion"/>
  </si>
  <si>
    <t xml:space="preserve">Any late delivery after working hours, haulier shall explain to Sinopec for approval to extend guardhouse operation to allow trucking activities. </t>
    <phoneticPr fontId="3" type="noConversion"/>
  </si>
  <si>
    <t xml:space="preserve"> "No Export Permit, No Gate-In"</t>
    <phoneticPr fontId="3" type="noConversion"/>
  </si>
  <si>
    <t xml:space="preserve">          Month
Score</t>
    <phoneticPr fontId="3" type="noConversion"/>
  </si>
  <si>
    <t>Final KPI</t>
    <phoneticPr fontId="3" type="noConversion"/>
  </si>
  <si>
    <t>Final KPI</t>
    <phoneticPr fontId="3" type="noConversion"/>
  </si>
  <si>
    <t>If any criteria with more than 10mistakes, total score will not be considered and vendor KPI will be considered "Failed"</t>
    <phoneticPr fontId="3" type="noConversion"/>
  </si>
  <si>
    <r>
      <rPr>
        <b/>
        <sz val="16"/>
        <rFont val="宋体"/>
        <family val="3"/>
        <charset val="134"/>
      </rPr>
      <t xml:space="preserve">集装箱拖运服务年度绩效考评
</t>
    </r>
    <r>
      <rPr>
        <b/>
        <sz val="16"/>
        <rFont val="Times New Roman"/>
        <family val="1"/>
      </rPr>
      <t xml:space="preserve">Container Haulage Service Monthly Review Form </t>
    </r>
    <phoneticPr fontId="3" type="noConversion"/>
  </si>
  <si>
    <t>Haulier shall ensure to deliver empty container within working hours 830am-1800pm.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</si>
</sst>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mmm\-yyyy"/>
    <numFmt numFmtId="177" formatCode="mmmm\-yyyy"/>
  </numFmts>
  <fonts count="34" x14ac:knownFonts="1"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Arial"/>
      <family val="2"/>
    </font>
    <font>
      <sz val="9"/>
      <name val="宋体"/>
      <family val="3"/>
      <charset val="134"/>
    </font>
    <font>
      <b/>
      <sz val="22"/>
      <name val="Times New Roman"/>
      <family val="1"/>
    </font>
    <font>
      <b/>
      <sz val="22"/>
      <name val="宋体"/>
      <family val="3"/>
      <charset val="134"/>
    </font>
    <font>
      <sz val="10"/>
      <name val="Times New Roman"/>
      <family val="1"/>
    </font>
    <font>
      <b/>
      <sz val="12"/>
      <name val="Times New Roman"/>
      <family val="1"/>
    </font>
    <font>
      <u/>
      <sz val="12"/>
      <color indexed="12"/>
      <name val="宋体"/>
      <family val="3"/>
      <charset val="134"/>
    </font>
    <font>
      <b/>
      <u/>
      <sz val="18"/>
      <name val="Times New Roman"/>
      <family val="1"/>
    </font>
    <font>
      <sz val="12"/>
      <color indexed="8"/>
      <name val="宋体"/>
      <family val="3"/>
      <charset val="134"/>
    </font>
    <font>
      <sz val="12"/>
      <color indexed="8"/>
      <name val="Times New Roman"/>
      <family val="1"/>
    </font>
    <font>
      <sz val="12"/>
      <name val="Times New Roman"/>
      <family val="1"/>
    </font>
    <font>
      <b/>
      <sz val="12"/>
      <color theme="0"/>
      <name val="Times New Roman"/>
      <family val="1"/>
    </font>
    <font>
      <sz val="10"/>
      <name val="Arial"/>
      <family val="2"/>
    </font>
    <font>
      <b/>
      <u/>
      <sz val="10"/>
      <name val="Times New Roman"/>
      <family val="1"/>
    </font>
    <font>
      <b/>
      <sz val="12"/>
      <color indexed="8"/>
      <name val="Times New Roman"/>
      <family val="1"/>
    </font>
    <font>
      <b/>
      <sz val="10"/>
      <color theme="1"/>
      <name val="Times New Roman"/>
      <family val="1"/>
    </font>
    <font>
      <b/>
      <sz val="12"/>
      <name val="宋体"/>
      <family val="3"/>
      <charset val="134"/>
    </font>
    <font>
      <b/>
      <sz val="10"/>
      <name val="Times New Roman"/>
      <family val="1"/>
    </font>
    <font>
      <b/>
      <sz val="12"/>
      <color theme="0"/>
      <name val="宋体"/>
      <family val="3"/>
      <charset val="134"/>
    </font>
    <font>
      <b/>
      <sz val="16"/>
      <name val="Times New Roman"/>
      <family val="1"/>
    </font>
    <font>
      <sz val="16"/>
      <name val="Times New Roman"/>
      <family val="1"/>
    </font>
    <font>
      <b/>
      <sz val="18"/>
      <name val="Times New Roman"/>
      <family val="1"/>
    </font>
    <font>
      <b/>
      <sz val="20"/>
      <name val="Times New Roman"/>
      <family val="1"/>
    </font>
    <font>
      <b/>
      <sz val="10"/>
      <color rgb="FFFF0000"/>
      <name val="Times New Roman"/>
      <family val="1"/>
    </font>
    <font>
      <b/>
      <u/>
      <sz val="14"/>
      <name val="宋体"/>
      <family val="3"/>
      <charset val="134"/>
    </font>
    <font>
      <i/>
      <sz val="12"/>
      <name val="宋体"/>
      <family val="3"/>
      <charset val="134"/>
    </font>
    <font>
      <b/>
      <u/>
      <sz val="14"/>
      <color theme="0"/>
      <name val="宋体"/>
      <family val="3"/>
      <charset val="134"/>
    </font>
    <font>
      <b/>
      <u/>
      <sz val="14"/>
      <color theme="0"/>
      <name val="Times New Roman"/>
      <family val="1"/>
    </font>
    <font>
      <sz val="12"/>
      <color theme="0"/>
      <name val="宋体"/>
      <family val="3"/>
      <charset val="134"/>
    </font>
    <font>
      <b/>
      <u/>
      <sz val="10"/>
      <color theme="0"/>
      <name val="Times New Roman"/>
      <family val="1"/>
    </font>
    <font>
      <b/>
      <sz val="16"/>
      <name val="宋体"/>
      <family val="3"/>
      <charset val="134"/>
    </font>
    <font>
      <sz val="16"/>
      <name val="宋体"/>
      <family val="3"/>
      <charset val="134"/>
    </font>
  </fonts>
  <fills count="19">
    <fill>
      <patternFill patternType="none"/>
    </fill>
    <fill>
      <patternFill patternType="gray125"/>
    </fill>
    <fill>
      <patternFill patternType="solid">
        <fgColor rgb="FF00FF00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0" fontId="10" fillId="0" borderId="0"/>
  </cellStyleXfs>
  <cellXfs count="135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6" fillId="0" borderId="0" xfId="0" applyFont="1" applyBorder="1" applyAlignment="1">
      <alignment vertical="top" wrapText="1"/>
    </xf>
    <xf numFmtId="0" fontId="1" fillId="0" borderId="0" xfId="0" applyFont="1">
      <alignment vertical="center"/>
    </xf>
    <xf numFmtId="0" fontId="7" fillId="0" borderId="0" xfId="0" applyFont="1" applyBorder="1" applyAlignment="1">
      <alignment horizontal="center" vertical="center"/>
    </xf>
    <xf numFmtId="49" fontId="7" fillId="0" borderId="1" xfId="1" applyNumberFormat="1" applyFont="1" applyFill="1" applyBorder="1" applyAlignment="1" applyProtection="1">
      <alignment horizontal="center"/>
    </xf>
    <xf numFmtId="176" fontId="9" fillId="0" borderId="0" xfId="0" applyNumberFormat="1" applyFont="1" applyBorder="1" applyAlignment="1">
      <alignment horizontal="left" vertical="center"/>
    </xf>
    <xf numFmtId="0" fontId="7" fillId="0" borderId="2" xfId="0" applyFont="1" applyBorder="1" applyAlignment="1">
      <alignment horizontal="left" vertical="top" wrapText="1"/>
    </xf>
    <xf numFmtId="49" fontId="7" fillId="0" borderId="1" xfId="1" applyNumberFormat="1" applyFont="1" applyFill="1" applyBorder="1" applyAlignment="1" applyProtection="1">
      <alignment horizontal="center" vertical="top" wrapText="1"/>
    </xf>
    <xf numFmtId="0" fontId="11" fillId="0" borderId="1" xfId="2" applyFont="1" applyFill="1" applyBorder="1" applyAlignment="1">
      <alignment horizontal="center" vertical="center"/>
    </xf>
    <xf numFmtId="0" fontId="12" fillId="0" borderId="0" xfId="0" applyFont="1" applyBorder="1">
      <alignment vertical="center"/>
    </xf>
    <xf numFmtId="0" fontId="12" fillId="0" borderId="0" xfId="0" applyFont="1" applyBorder="1" applyAlignment="1">
      <alignment vertical="top" wrapText="1"/>
    </xf>
    <xf numFmtId="0" fontId="12" fillId="0" borderId="0" xfId="0" applyFont="1">
      <alignment vertical="center"/>
    </xf>
    <xf numFmtId="0" fontId="11" fillId="0" borderId="0" xfId="2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vertical="top"/>
    </xf>
    <xf numFmtId="0" fontId="0" fillId="10" borderId="5" xfId="0" applyFill="1" applyBorder="1">
      <alignment vertical="center"/>
    </xf>
    <xf numFmtId="0" fontId="16" fillId="11" borderId="7" xfId="2" applyFont="1" applyFill="1" applyBorder="1" applyAlignment="1">
      <alignment horizontal="center" vertical="center"/>
    </xf>
    <xf numFmtId="0" fontId="17" fillId="0" borderId="8" xfId="0" applyFont="1" applyBorder="1" applyAlignment="1">
      <alignment horizontal="left" vertical="center"/>
    </xf>
    <xf numFmtId="0" fontId="7" fillId="2" borderId="9" xfId="0" applyFont="1" applyFill="1" applyBorder="1" applyAlignment="1">
      <alignment horizontal="center" vertical="center" wrapText="1"/>
    </xf>
    <xf numFmtId="0" fontId="17" fillId="0" borderId="0" xfId="0" applyFont="1" applyBorder="1" applyAlignment="1">
      <alignment horizontal="left" vertical="center"/>
    </xf>
    <xf numFmtId="0" fontId="0" fillId="0" borderId="0" xfId="0" applyBorder="1">
      <alignment vertical="center"/>
    </xf>
    <xf numFmtId="0" fontId="0" fillId="0" borderId="8" xfId="0" applyBorder="1">
      <alignment vertical="center"/>
    </xf>
    <xf numFmtId="0" fontId="18" fillId="2" borderId="10" xfId="0" applyFont="1" applyFill="1" applyBorder="1" applyAlignment="1">
      <alignment horizontal="center" vertical="center"/>
    </xf>
    <xf numFmtId="0" fontId="19" fillId="0" borderId="0" xfId="0" applyFont="1" applyBorder="1">
      <alignment vertical="center"/>
    </xf>
    <xf numFmtId="0" fontId="16" fillId="12" borderId="9" xfId="2" applyFont="1" applyFill="1" applyBorder="1" applyAlignment="1">
      <alignment horizontal="center" vertical="center"/>
    </xf>
    <xf numFmtId="58" fontId="7" fillId="3" borderId="9" xfId="0" quotePrefix="1" applyNumberFormat="1" applyFont="1" applyFill="1" applyBorder="1" applyAlignment="1">
      <alignment horizontal="center" vertical="center" wrapText="1"/>
    </xf>
    <xf numFmtId="0" fontId="16" fillId="10" borderId="11" xfId="2" applyFont="1" applyFill="1" applyBorder="1" applyAlignment="1">
      <alignment horizontal="center" vertical="center"/>
    </xf>
    <xf numFmtId="0" fontId="7" fillId="4" borderId="9" xfId="0" quotePrefix="1" applyFont="1" applyFill="1" applyBorder="1" applyAlignment="1">
      <alignment horizontal="center" vertical="center" wrapText="1"/>
    </xf>
    <xf numFmtId="0" fontId="12" fillId="0" borderId="8" xfId="0" applyFont="1" applyBorder="1">
      <alignment vertical="center"/>
    </xf>
    <xf numFmtId="0" fontId="19" fillId="0" borderId="0" xfId="0" applyFont="1" applyBorder="1" applyAlignment="1">
      <alignment horizontal="left" vertical="top" wrapText="1"/>
    </xf>
    <xf numFmtId="0" fontId="16" fillId="13" borderId="9" xfId="2" applyFont="1" applyFill="1" applyBorder="1" applyAlignment="1">
      <alignment horizontal="center" vertical="center"/>
    </xf>
    <xf numFmtId="0" fontId="7" fillId="5" borderId="9" xfId="0" quotePrefix="1" applyFont="1" applyFill="1" applyBorder="1" applyAlignment="1">
      <alignment horizontal="center" vertical="center"/>
    </xf>
    <xf numFmtId="0" fontId="6" fillId="0" borderId="8" xfId="0" applyFont="1" applyBorder="1" applyAlignment="1">
      <alignment vertical="top" wrapText="1"/>
    </xf>
    <xf numFmtId="0" fontId="12" fillId="0" borderId="0" xfId="0" applyFont="1" applyBorder="1" applyAlignment="1">
      <alignment horizontal="left" vertical="top" wrapText="1"/>
    </xf>
    <xf numFmtId="0" fontId="18" fillId="6" borderId="9" xfId="0" applyFont="1" applyFill="1" applyBorder="1" applyAlignment="1">
      <alignment horizontal="center" vertical="center"/>
    </xf>
    <xf numFmtId="58" fontId="7" fillId="6" borderId="9" xfId="0" quotePrefix="1" applyNumberFormat="1" applyFont="1" applyFill="1" applyBorder="1" applyAlignment="1">
      <alignment horizontal="center" vertical="center"/>
    </xf>
    <xf numFmtId="0" fontId="20" fillId="7" borderId="12" xfId="0" applyFont="1" applyFill="1" applyBorder="1" applyAlignment="1">
      <alignment horizontal="center" vertical="center"/>
    </xf>
    <xf numFmtId="0" fontId="17" fillId="0" borderId="13" xfId="0" applyFont="1" applyFill="1" applyBorder="1" applyAlignment="1">
      <alignment horizontal="left" vertical="center"/>
    </xf>
    <xf numFmtId="0" fontId="13" fillId="7" borderId="12" xfId="0" quotePrefix="1" applyFont="1" applyFill="1" applyBorder="1" applyAlignment="1">
      <alignment horizontal="center" vertical="center"/>
    </xf>
    <xf numFmtId="0" fontId="17" fillId="0" borderId="14" xfId="0" applyFont="1" applyBorder="1" applyAlignment="1">
      <alignment horizontal="left" vertical="center"/>
    </xf>
    <xf numFmtId="0" fontId="6" fillId="0" borderId="14" xfId="0" applyFont="1" applyBorder="1" applyAlignment="1">
      <alignment vertical="top" wrapText="1"/>
    </xf>
    <xf numFmtId="0" fontId="6" fillId="0" borderId="13" xfId="0" applyFont="1" applyBorder="1" applyAlignment="1">
      <alignment vertical="top" wrapText="1"/>
    </xf>
    <xf numFmtId="0" fontId="17" fillId="0" borderId="0" xfId="0" applyFont="1" applyBorder="1" applyAlignment="1">
      <alignment horizontal="left" vertical="center" indent="1"/>
    </xf>
    <xf numFmtId="0" fontId="12" fillId="0" borderId="0" xfId="0" applyFont="1" applyBorder="1" applyAlignment="1">
      <alignment horizontal="left" vertical="top"/>
    </xf>
    <xf numFmtId="0" fontId="21" fillId="0" borderId="0" xfId="0" applyFont="1" applyAlignment="1">
      <alignment horizontal="right" vertical="center"/>
    </xf>
    <xf numFmtId="0" fontId="22" fillId="0" borderId="3" xfId="0" applyFont="1" applyBorder="1" applyAlignment="1">
      <alignment horizontal="left" vertical="top"/>
    </xf>
    <xf numFmtId="0" fontId="21" fillId="0" borderId="3" xfId="0" applyFont="1" applyBorder="1" applyAlignment="1">
      <alignment horizontal="left" vertical="top"/>
    </xf>
    <xf numFmtId="0" fontId="23" fillId="0" borderId="3" xfId="0" applyFont="1" applyBorder="1" applyAlignment="1">
      <alignment horizontal="left" vertical="top"/>
    </xf>
    <xf numFmtId="0" fontId="22" fillId="0" borderId="16" xfId="0" applyFont="1" applyBorder="1" applyAlignment="1">
      <alignment horizontal="left" vertical="top"/>
    </xf>
    <xf numFmtId="0" fontId="21" fillId="0" borderId="16" xfId="0" applyFont="1" applyBorder="1" applyAlignment="1">
      <alignment horizontal="left" vertical="top"/>
    </xf>
    <xf numFmtId="0" fontId="23" fillId="0" borderId="16" xfId="0" applyFont="1" applyBorder="1" applyAlignment="1">
      <alignment horizontal="left" vertical="top"/>
    </xf>
    <xf numFmtId="0" fontId="12" fillId="0" borderId="1" xfId="1" applyNumberFormat="1" applyFont="1" applyBorder="1" applyAlignment="1" applyProtection="1">
      <alignment horizontal="center" vertical="center" wrapText="1"/>
    </xf>
    <xf numFmtId="0" fontId="12" fillId="0" borderId="1" xfId="1" applyNumberFormat="1" applyFont="1" applyBorder="1" applyAlignment="1" applyProtection="1">
      <alignment horizontal="left" vertical="center" wrapText="1"/>
    </xf>
    <xf numFmtId="0" fontId="7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49" fontId="7" fillId="0" borderId="1" xfId="1" applyNumberFormat="1" applyFont="1" applyFill="1" applyBorder="1" applyAlignment="1" applyProtection="1">
      <alignment horizontal="center" vertical="center" wrapText="1"/>
    </xf>
    <xf numFmtId="0" fontId="25" fillId="0" borderId="0" xfId="0" applyFont="1" applyBorder="1" applyAlignment="1">
      <alignment horizontal="left" vertical="center" indent="1"/>
    </xf>
    <xf numFmtId="0" fontId="18" fillId="0" borderId="0" xfId="0" applyFont="1">
      <alignment vertical="center"/>
    </xf>
    <xf numFmtId="0" fontId="0" fillId="0" borderId="1" xfId="0" applyBorder="1">
      <alignment vertical="center"/>
    </xf>
    <xf numFmtId="0" fontId="25" fillId="0" borderId="0" xfId="0" applyFont="1" applyBorder="1" applyAlignment="1">
      <alignment horizontal="right" vertical="center" indent="1"/>
    </xf>
    <xf numFmtId="0" fontId="0" fillId="0" borderId="0" xfId="0" applyAlignment="1">
      <alignment horizontal="right" vertical="center"/>
    </xf>
    <xf numFmtId="0" fontId="26" fillId="0" borderId="0" xfId="0" applyFont="1" applyFill="1" applyBorder="1">
      <alignment vertical="center"/>
    </xf>
    <xf numFmtId="0" fontId="0" fillId="0" borderId="0" xfId="0" applyFill="1" applyBorder="1">
      <alignment vertical="center"/>
    </xf>
    <xf numFmtId="0" fontId="0" fillId="0" borderId="0" xfId="0" applyFill="1">
      <alignment vertical="center"/>
    </xf>
    <xf numFmtId="0" fontId="18" fillId="0" borderId="1" xfId="0" applyFont="1" applyBorder="1">
      <alignment vertical="center"/>
    </xf>
    <xf numFmtId="0" fontId="12" fillId="0" borderId="22" xfId="1" applyNumberFormat="1" applyFont="1" applyFill="1" applyBorder="1" applyAlignment="1" applyProtection="1">
      <alignment horizontal="left" vertical="center" wrapText="1"/>
    </xf>
    <xf numFmtId="0" fontId="18" fillId="0" borderId="0" xfId="0" applyFont="1" applyAlignment="1">
      <alignment horizontal="right" vertical="center"/>
    </xf>
    <xf numFmtId="0" fontId="11" fillId="0" borderId="17" xfId="2" applyFont="1" applyFill="1" applyBorder="1" applyAlignment="1">
      <alignment horizontal="center" vertical="center"/>
    </xf>
    <xf numFmtId="0" fontId="12" fillId="0" borderId="17" xfId="1" applyNumberFormat="1" applyFont="1" applyBorder="1" applyAlignment="1" applyProtection="1">
      <alignment horizontal="center" vertical="center" wrapText="1"/>
    </xf>
    <xf numFmtId="0" fontId="12" fillId="0" borderId="17" xfId="1" applyNumberFormat="1" applyFont="1" applyBorder="1" applyAlignment="1" applyProtection="1">
      <alignment horizontal="left" vertical="center" wrapText="1"/>
    </xf>
    <xf numFmtId="0" fontId="28" fillId="15" borderId="19" xfId="0" applyFont="1" applyFill="1" applyBorder="1">
      <alignment vertical="center"/>
    </xf>
    <xf numFmtId="0" fontId="29" fillId="15" borderId="20" xfId="0" applyFont="1" applyFill="1" applyBorder="1" applyAlignment="1">
      <alignment horizontal="left" vertical="center" indent="1"/>
    </xf>
    <xf numFmtId="0" fontId="7" fillId="16" borderId="1" xfId="0" applyFont="1" applyFill="1" applyBorder="1" applyAlignment="1">
      <alignment horizontal="center" vertical="center"/>
    </xf>
    <xf numFmtId="0" fontId="7" fillId="16" borderId="1" xfId="0" applyFont="1" applyFill="1" applyBorder="1" applyAlignment="1">
      <alignment horizontal="left" vertical="center"/>
    </xf>
    <xf numFmtId="0" fontId="30" fillId="15" borderId="21" xfId="0" applyFont="1" applyFill="1" applyBorder="1">
      <alignment vertical="center"/>
    </xf>
    <xf numFmtId="0" fontId="30" fillId="15" borderId="20" xfId="0" applyFont="1" applyFill="1" applyBorder="1">
      <alignment vertical="center"/>
    </xf>
    <xf numFmtId="0" fontId="30" fillId="15" borderId="0" xfId="0" applyFont="1" applyFill="1">
      <alignment vertical="center"/>
    </xf>
    <xf numFmtId="0" fontId="28" fillId="15" borderId="4" xfId="0" applyFont="1" applyFill="1" applyBorder="1">
      <alignment vertical="center"/>
    </xf>
    <xf numFmtId="0" fontId="30" fillId="15" borderId="6" xfId="0" applyFont="1" applyFill="1" applyBorder="1">
      <alignment vertical="center"/>
    </xf>
    <xf numFmtId="0" fontId="30" fillId="15" borderId="5" xfId="0" applyFont="1" applyFill="1" applyBorder="1">
      <alignment vertical="center"/>
    </xf>
    <xf numFmtId="0" fontId="7" fillId="16" borderId="1" xfId="0" applyFont="1" applyFill="1" applyBorder="1" applyAlignment="1">
      <alignment horizontal="center" vertical="top"/>
    </xf>
    <xf numFmtId="0" fontId="12" fillId="16" borderId="1" xfId="0" applyFont="1" applyFill="1" applyBorder="1" applyAlignment="1">
      <alignment horizontal="center" vertical="center"/>
    </xf>
    <xf numFmtId="0" fontId="7" fillId="16" borderId="2" xfId="0" applyFont="1" applyFill="1" applyBorder="1" applyAlignment="1">
      <alignment vertical="top" wrapText="1"/>
    </xf>
    <xf numFmtId="17" fontId="7" fillId="16" borderId="1" xfId="1" applyNumberFormat="1" applyFont="1" applyFill="1" applyBorder="1" applyAlignment="1" applyProtection="1">
      <alignment horizontal="center" vertical="center" wrapText="1"/>
    </xf>
    <xf numFmtId="0" fontId="7" fillId="16" borderId="1" xfId="0" applyFont="1" applyFill="1" applyBorder="1" applyAlignment="1">
      <alignment horizontal="center" vertical="center" wrapText="1"/>
    </xf>
    <xf numFmtId="0" fontId="18" fillId="16" borderId="1" xfId="0" applyFont="1" applyFill="1" applyBorder="1">
      <alignment vertical="center"/>
    </xf>
    <xf numFmtId="0" fontId="18" fillId="17" borderId="1" xfId="0" applyFont="1" applyFill="1" applyBorder="1">
      <alignment vertical="center"/>
    </xf>
    <xf numFmtId="0" fontId="0" fillId="16" borderId="1" xfId="0" applyFont="1" applyFill="1" applyBorder="1">
      <alignment vertical="center"/>
    </xf>
    <xf numFmtId="0" fontId="18" fillId="18" borderId="1" xfId="0" applyFont="1" applyFill="1" applyBorder="1">
      <alignment vertical="center"/>
    </xf>
    <xf numFmtId="0" fontId="24" fillId="8" borderId="0" xfId="0" applyFont="1" applyFill="1" applyBorder="1" applyAlignment="1">
      <alignment horizontal="center" vertical="center" wrapText="1"/>
    </xf>
    <xf numFmtId="0" fontId="0" fillId="8" borderId="0" xfId="0" applyFill="1">
      <alignment vertical="center"/>
    </xf>
    <xf numFmtId="0" fontId="21" fillId="18" borderId="0" xfId="0" applyFont="1" applyFill="1" applyAlignment="1">
      <alignment vertical="center" wrapText="1"/>
    </xf>
    <xf numFmtId="0" fontId="33" fillId="0" borderId="0" xfId="0" applyFont="1">
      <alignment vertical="center"/>
    </xf>
    <xf numFmtId="0" fontId="21" fillId="18" borderId="0" xfId="0" applyFont="1" applyFill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17" fontId="7" fillId="0" borderId="17" xfId="1" applyNumberFormat="1" applyFont="1" applyFill="1" applyBorder="1" applyAlignment="1" applyProtection="1">
      <alignment horizontal="center" vertical="center" wrapText="1"/>
    </xf>
    <xf numFmtId="17" fontId="7" fillId="0" borderId="18" xfId="1" applyNumberFormat="1" applyFont="1" applyFill="1" applyBorder="1" applyAlignment="1" applyProtection="1">
      <alignment horizontal="center" vertical="center" wrapText="1"/>
    </xf>
    <xf numFmtId="0" fontId="15" fillId="10" borderId="4" xfId="0" applyFont="1" applyFill="1" applyBorder="1" applyAlignment="1">
      <alignment horizontal="left" vertical="center"/>
    </xf>
    <xf numFmtId="0" fontId="15" fillId="10" borderId="6" xfId="0" applyFont="1" applyFill="1" applyBorder="1" applyAlignment="1">
      <alignment horizontal="left" vertical="center"/>
    </xf>
    <xf numFmtId="0" fontId="18" fillId="6" borderId="10" xfId="0" applyFont="1" applyFill="1" applyBorder="1" applyAlignment="1">
      <alignment horizontal="center" vertical="center"/>
    </xf>
    <xf numFmtId="0" fontId="19" fillId="0" borderId="0" xfId="0" applyFont="1" applyBorder="1" applyAlignment="1">
      <alignment horizontal="left" vertical="center" wrapText="1"/>
    </xf>
    <xf numFmtId="0" fontId="19" fillId="0" borderId="8" xfId="0" applyFont="1" applyBorder="1" applyAlignment="1">
      <alignment horizontal="left" vertical="center" wrapText="1"/>
    </xf>
    <xf numFmtId="0" fontId="13" fillId="14" borderId="10" xfId="0" applyFont="1" applyFill="1" applyBorder="1" applyAlignment="1">
      <alignment horizontal="center" vertical="center"/>
    </xf>
    <xf numFmtId="0" fontId="13" fillId="14" borderId="15" xfId="0" applyFont="1" applyFill="1" applyBorder="1" applyAlignment="1">
      <alignment horizontal="center" vertical="center"/>
    </xf>
    <xf numFmtId="0" fontId="19" fillId="0" borderId="14" xfId="0" applyFont="1" applyBorder="1" applyAlignment="1">
      <alignment horizontal="left" vertical="center" wrapText="1"/>
    </xf>
    <xf numFmtId="0" fontId="19" fillId="0" borderId="13" xfId="0" applyFont="1" applyBorder="1" applyAlignment="1">
      <alignment horizontal="left" vertical="center" wrapText="1"/>
    </xf>
    <xf numFmtId="0" fontId="15" fillId="9" borderId="4" xfId="0" applyFont="1" applyFill="1" applyBorder="1" applyAlignment="1">
      <alignment horizontal="left" vertical="center"/>
    </xf>
    <xf numFmtId="0" fontId="15" fillId="9" borderId="6" xfId="0" applyFont="1" applyFill="1" applyBorder="1" applyAlignment="1">
      <alignment horizontal="left" vertical="center"/>
    </xf>
    <xf numFmtId="0" fontId="15" fillId="9" borderId="5" xfId="0" applyFont="1" applyFill="1" applyBorder="1" applyAlignment="1">
      <alignment horizontal="left" vertical="center"/>
    </xf>
    <xf numFmtId="0" fontId="27" fillId="0" borderId="24" xfId="0" applyFont="1" applyFill="1" applyBorder="1" applyAlignment="1">
      <alignment horizontal="left" vertical="center"/>
    </xf>
    <xf numFmtId="0" fontId="27" fillId="0" borderId="16" xfId="0" applyFont="1" applyFill="1" applyBorder="1" applyAlignment="1">
      <alignment horizontal="left" vertical="center"/>
    </xf>
    <xf numFmtId="0" fontId="27" fillId="0" borderId="23" xfId="0" applyFont="1" applyFill="1" applyBorder="1" applyAlignment="1">
      <alignment horizontal="left" vertical="center"/>
    </xf>
    <xf numFmtId="0" fontId="18" fillId="17" borderId="24" xfId="0" applyFont="1" applyFill="1" applyBorder="1" applyAlignment="1">
      <alignment horizontal="left" vertical="center"/>
    </xf>
    <xf numFmtId="0" fontId="18" fillId="17" borderId="16" xfId="0" applyFont="1" applyFill="1" applyBorder="1" applyAlignment="1">
      <alignment horizontal="left" vertical="center"/>
    </xf>
    <xf numFmtId="0" fontId="18" fillId="17" borderId="23" xfId="0" applyFont="1" applyFill="1" applyBorder="1" applyAlignment="1">
      <alignment horizontal="left" vertical="center"/>
    </xf>
    <xf numFmtId="0" fontId="21" fillId="18" borderId="0" xfId="0" applyFont="1" applyFill="1" applyAlignment="1">
      <alignment horizontal="center" vertical="center" wrapText="1"/>
    </xf>
    <xf numFmtId="0" fontId="27" fillId="0" borderId="1" xfId="0" applyFont="1" applyFill="1" applyBorder="1" applyAlignment="1">
      <alignment horizontal="left" vertical="center"/>
    </xf>
    <xf numFmtId="0" fontId="18" fillId="18" borderId="1" xfId="0" applyFont="1" applyFill="1" applyBorder="1" applyAlignment="1">
      <alignment horizontal="center" vertical="center"/>
    </xf>
    <xf numFmtId="0" fontId="18" fillId="17" borderId="1" xfId="0" applyFont="1" applyFill="1" applyBorder="1" applyAlignment="1">
      <alignment horizontal="left" vertical="center"/>
    </xf>
    <xf numFmtId="0" fontId="19" fillId="0" borderId="0" xfId="0" applyFont="1" applyBorder="1" applyAlignment="1">
      <alignment horizontal="left" vertical="top" wrapText="1"/>
    </xf>
    <xf numFmtId="0" fontId="19" fillId="0" borderId="8" xfId="0" applyFont="1" applyBorder="1" applyAlignment="1">
      <alignment horizontal="left" vertical="top" wrapText="1"/>
    </xf>
    <xf numFmtId="0" fontId="19" fillId="0" borderId="14" xfId="0" applyFont="1" applyBorder="1" applyAlignment="1">
      <alignment horizontal="left" vertical="top" wrapText="1"/>
    </xf>
    <xf numFmtId="0" fontId="19" fillId="0" borderId="13" xfId="0" applyFont="1" applyBorder="1" applyAlignment="1">
      <alignment horizontal="left" vertical="top" wrapText="1"/>
    </xf>
    <xf numFmtId="0" fontId="7" fillId="16" borderId="1" xfId="0" applyFont="1" applyFill="1" applyBorder="1" applyAlignment="1">
      <alignment horizontal="left" vertical="center"/>
    </xf>
    <xf numFmtId="177" fontId="22" fillId="0" borderId="3" xfId="0" applyNumberFormat="1" applyFont="1" applyBorder="1" applyAlignment="1">
      <alignment horizontal="center" vertical="top"/>
    </xf>
    <xf numFmtId="0" fontId="18" fillId="16" borderId="24" xfId="0" applyFont="1" applyFill="1" applyBorder="1" applyAlignment="1">
      <alignment horizontal="center" vertical="center"/>
    </xf>
    <xf numFmtId="0" fontId="18" fillId="16" borderId="16" xfId="0" applyFont="1" applyFill="1" applyBorder="1" applyAlignment="1">
      <alignment horizontal="center" vertical="center"/>
    </xf>
    <xf numFmtId="0" fontId="18" fillId="16" borderId="23" xfId="0" applyFont="1" applyFill="1" applyBorder="1" applyAlignment="1">
      <alignment horizontal="center" vertical="center"/>
    </xf>
    <xf numFmtId="0" fontId="14" fillId="0" borderId="0" xfId="0" applyFont="1" applyBorder="1" applyAlignment="1">
      <alignment horizontal="center" vertical="top" wrapText="1"/>
    </xf>
    <xf numFmtId="0" fontId="14" fillId="0" borderId="0" xfId="0" applyFont="1" applyBorder="1" applyAlignment="1">
      <alignment horizontal="center" vertical="top"/>
    </xf>
    <xf numFmtId="0" fontId="31" fillId="15" borderId="4" xfId="0" applyFont="1" applyFill="1" applyBorder="1" applyAlignment="1">
      <alignment horizontal="left" vertical="center"/>
    </xf>
    <xf numFmtId="0" fontId="31" fillId="15" borderId="5" xfId="0" applyFont="1" applyFill="1" applyBorder="1" applyAlignment="1">
      <alignment horizontal="left" vertical="center"/>
    </xf>
    <xf numFmtId="0" fontId="31" fillId="15" borderId="6" xfId="0" applyFont="1" applyFill="1" applyBorder="1" applyAlignment="1">
      <alignment horizontal="left" vertical="center"/>
    </xf>
  </cellXfs>
  <cellStyles count="3">
    <cellStyle name="常规" xfId="0" builtinId="0"/>
    <cellStyle name="常规_成品检验批数" xfId="2"/>
    <cellStyle name="超链接" xfId="1" builtinId="8"/>
  </cellStyles>
  <dxfs count="30"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auto="1"/>
      </font>
      <fill>
        <patternFill>
          <bgColor theme="5" tint="0.39994506668294322"/>
        </patternFill>
      </fill>
    </dxf>
    <dxf>
      <font>
        <b/>
        <i val="0"/>
        <color theme="0"/>
      </font>
      <fill>
        <patternFill patternType="solid">
          <bgColor rgb="FFFF00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auto="1"/>
      </font>
      <fill>
        <patternFill>
          <bgColor rgb="FF00B050"/>
        </patternFill>
      </fill>
    </dxf>
    <dxf>
      <fill>
        <patternFill>
          <bgColor theme="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auto="1"/>
      </font>
      <fill>
        <patternFill>
          <bgColor theme="5" tint="0.39994506668294322"/>
        </patternFill>
      </fill>
    </dxf>
    <dxf>
      <font>
        <b/>
        <i val="0"/>
        <color theme="0"/>
      </font>
      <fill>
        <patternFill patternType="solid">
          <bgColor rgb="FFFF00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auto="1"/>
      </font>
      <fill>
        <patternFill>
          <bgColor rgb="FF00B050"/>
        </patternFill>
      </fill>
    </dxf>
    <dxf>
      <fill>
        <patternFill>
          <bgColor theme="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auto="1"/>
      </font>
      <fill>
        <patternFill>
          <bgColor theme="5" tint="0.39994506668294322"/>
        </patternFill>
      </fill>
    </dxf>
    <dxf>
      <font>
        <b/>
        <i val="0"/>
        <color theme="0"/>
      </font>
      <fill>
        <patternFill patternType="solid">
          <bgColor rgb="FFFF00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auto="1"/>
      </font>
      <fill>
        <patternFill>
          <bgColor rgb="FF00B050"/>
        </patternFill>
      </fill>
    </dxf>
    <dxf>
      <fill>
        <patternFill>
          <bgColor theme="0"/>
        </patternFill>
      </fill>
    </dxf>
    <dxf>
      <font>
        <b/>
        <i val="0"/>
      </font>
      <fill>
        <patternFill>
          <bgColor rgb="FF00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CCFFCC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66FF6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14</xdr:col>
      <xdr:colOff>89647</xdr:colOff>
      <xdr:row>3</xdr:row>
      <xdr:rowOff>96358</xdr:rowOff>
    </xdr:to>
    <xdr:pic>
      <xdr:nvPicPr>
        <xdr:cNvPr id="2" name="图片 3" descr="信纸-01">
          <a:extLst>
            <a:ext uri="{FF2B5EF4-FFF2-40B4-BE49-F238E27FC236}">
              <a16:creationId xmlns:a16="http://schemas.microsoft.com/office/drawing/2014/main" xmlns="" id="{00000000-0008-0000-0000-00009E8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862672" cy="9440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</xdr:rowOff>
    </xdr:from>
    <xdr:to>
      <xdr:col>12</xdr:col>
      <xdr:colOff>842014</xdr:colOff>
      <xdr:row>2</xdr:row>
      <xdr:rowOff>352425</xdr:rowOff>
    </xdr:to>
    <xdr:pic>
      <xdr:nvPicPr>
        <xdr:cNvPr id="2" name="图片 3" descr="信纸-01">
          <a:extLst>
            <a:ext uri="{FF2B5EF4-FFF2-40B4-BE49-F238E27FC236}">
              <a16:creationId xmlns:a16="http://schemas.microsoft.com/office/drawing/2014/main" xmlns="" id="{00000000-0008-0000-0000-00009E8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"/>
          <a:ext cx="12224388" cy="7334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esktop\2023&#24180;&#29289;&#27969;&#21830;&#32489;&#25928;&#32771;&#26680;&#34920;-&#22269;&#38469;&#21457;&#3681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总评"/>
      <sheetName val="Freight Forwarder KPI Summary"/>
      <sheetName val="MAERSK"/>
      <sheetName val="Container Haulage KPI Summary"/>
      <sheetName val="Container Haulage"/>
      <sheetName val="ISOTank"/>
      <sheetName val="评分标准"/>
      <sheetName val="0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9"/>
  <sheetViews>
    <sheetView topLeftCell="A3" zoomScale="85" zoomScaleNormal="85" workbookViewId="0">
      <selection activeCell="L15" sqref="L15:O17"/>
    </sheetView>
  </sheetViews>
  <sheetFormatPr defaultRowHeight="14.25" x14ac:dyDescent="0.15"/>
  <cols>
    <col min="1" max="1" width="4.75" customWidth="1"/>
    <col min="2" max="2" width="13.375" customWidth="1"/>
    <col min="3" max="9" width="13.75" customWidth="1"/>
    <col min="10" max="10" width="2.375" customWidth="1"/>
    <col min="11" max="11" width="10.5" bestFit="1" customWidth="1"/>
    <col min="14" max="14" width="22.375" customWidth="1"/>
  </cols>
  <sheetData>
    <row r="1" spans="1:16" ht="15" x14ac:dyDescent="0.15">
      <c r="A1" s="1"/>
      <c r="B1" s="1"/>
      <c r="C1" s="2"/>
      <c r="D1" s="1"/>
      <c r="E1" s="1"/>
      <c r="F1" s="1"/>
      <c r="G1" s="1"/>
      <c r="H1" s="1"/>
      <c r="I1" s="1"/>
    </row>
    <row r="2" spans="1:16" ht="33" customHeight="1" x14ac:dyDescent="0.15">
      <c r="A2" s="1"/>
      <c r="B2" s="1"/>
      <c r="C2" s="2"/>
      <c r="D2" s="1"/>
      <c r="E2" s="1"/>
      <c r="F2" s="1"/>
      <c r="G2" s="1"/>
      <c r="H2" s="1"/>
      <c r="I2" s="1"/>
    </row>
    <row r="3" spans="1:16" ht="18.75" customHeight="1" x14ac:dyDescent="0.15">
      <c r="A3" s="1"/>
      <c r="B3" s="1"/>
      <c r="C3" s="2"/>
      <c r="D3" s="1"/>
      <c r="E3" s="1"/>
      <c r="F3" s="1"/>
      <c r="G3" s="1"/>
      <c r="H3" s="1"/>
      <c r="I3" s="1"/>
    </row>
    <row r="4" spans="1:16" ht="67.5" customHeight="1" x14ac:dyDescent="0.15">
      <c r="A4" s="96" t="s">
        <v>45</v>
      </c>
      <c r="B4" s="96"/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</row>
    <row r="5" spans="1:16" ht="35.25" customHeight="1" x14ac:dyDescent="0.15">
      <c r="A5" s="96"/>
      <c r="B5" s="96"/>
      <c r="C5" s="96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</row>
    <row r="6" spans="1:16" x14ac:dyDescent="0.15">
      <c r="F6" s="3"/>
      <c r="K6" s="4"/>
      <c r="L6" s="4"/>
      <c r="M6" s="4"/>
      <c r="N6" s="4"/>
      <c r="O6" s="4"/>
      <c r="P6" s="4"/>
    </row>
    <row r="7" spans="1:16" ht="15.6" customHeight="1" x14ac:dyDescent="0.25">
      <c r="B7" s="5"/>
      <c r="C7" s="6"/>
      <c r="D7" s="6"/>
      <c r="E7" s="6"/>
      <c r="F7" s="6"/>
      <c r="G7" s="6"/>
      <c r="H7" s="6"/>
      <c r="I7" s="6"/>
      <c r="J7" s="7"/>
      <c r="O7" s="4"/>
      <c r="P7" s="4"/>
    </row>
    <row r="8" spans="1:16" ht="78" customHeight="1" x14ac:dyDescent="0.15">
      <c r="B8" s="8" t="s">
        <v>0</v>
      </c>
      <c r="C8" s="57" t="s">
        <v>46</v>
      </c>
      <c r="D8" s="57" t="s">
        <v>47</v>
      </c>
      <c r="E8" s="57" t="s">
        <v>48</v>
      </c>
      <c r="F8" s="9"/>
      <c r="G8" s="9"/>
      <c r="H8" s="9"/>
      <c r="I8" s="9"/>
      <c r="J8" s="7"/>
    </row>
    <row r="9" spans="1:16" ht="18" customHeight="1" thickBot="1" x14ac:dyDescent="0.2">
      <c r="B9" s="97">
        <v>44927</v>
      </c>
      <c r="C9" s="55" t="e">
        <f>#REF!</f>
        <v>#REF!</v>
      </c>
      <c r="D9" s="55"/>
      <c r="E9" s="55"/>
      <c r="F9" s="55"/>
      <c r="G9" s="55"/>
      <c r="H9" s="55"/>
      <c r="I9" s="55"/>
      <c r="J9" s="7"/>
    </row>
    <row r="10" spans="1:16" ht="18" customHeight="1" x14ac:dyDescent="0.15">
      <c r="B10" s="98"/>
      <c r="C10" s="56" t="e">
        <f>#REF!</f>
        <v>#REF!</v>
      </c>
      <c r="D10" s="56"/>
      <c r="E10" s="56"/>
      <c r="F10" s="56"/>
      <c r="G10" s="56"/>
      <c r="H10" s="56"/>
      <c r="I10" s="56"/>
      <c r="J10" s="7"/>
      <c r="K10" s="99" t="s">
        <v>32</v>
      </c>
      <c r="L10" s="100"/>
      <c r="M10" s="100"/>
      <c r="N10" s="100"/>
      <c r="O10" s="17"/>
    </row>
    <row r="11" spans="1:16" ht="18" customHeight="1" x14ac:dyDescent="0.15">
      <c r="B11" s="97">
        <v>44958</v>
      </c>
      <c r="C11" s="55" t="e">
        <f>#REF!</f>
        <v>#REF!</v>
      </c>
      <c r="D11" s="55"/>
      <c r="E11" s="55"/>
      <c r="F11" s="55"/>
      <c r="G11" s="55"/>
      <c r="H11" s="55"/>
      <c r="I11" s="55"/>
      <c r="J11" s="11"/>
      <c r="K11" s="24" t="s">
        <v>33</v>
      </c>
      <c r="L11" s="25" t="s">
        <v>34</v>
      </c>
      <c r="M11" s="22"/>
      <c r="N11" s="11"/>
      <c r="O11" s="23"/>
    </row>
    <row r="12" spans="1:16" ht="18" customHeight="1" x14ac:dyDescent="0.15">
      <c r="B12" s="98"/>
      <c r="C12" s="56" t="e">
        <f>#REF!</f>
        <v>#REF!</v>
      </c>
      <c r="D12" s="55"/>
      <c r="E12" s="55"/>
      <c r="F12" s="55"/>
      <c r="G12" s="55"/>
      <c r="H12" s="55"/>
      <c r="I12" s="55"/>
      <c r="J12" s="11"/>
      <c r="K12" s="101" t="s">
        <v>35</v>
      </c>
      <c r="L12" s="102" t="s">
        <v>36</v>
      </c>
      <c r="M12" s="102"/>
      <c r="N12" s="102"/>
      <c r="O12" s="103"/>
    </row>
    <row r="13" spans="1:16" ht="18" customHeight="1" x14ac:dyDescent="0.15">
      <c r="B13" s="97">
        <v>44986</v>
      </c>
      <c r="C13" s="55"/>
      <c r="D13" s="55"/>
      <c r="E13" s="55"/>
      <c r="F13" s="55"/>
      <c r="G13" s="55"/>
      <c r="H13" s="55"/>
      <c r="I13" s="55"/>
      <c r="J13" s="11"/>
      <c r="K13" s="101"/>
      <c r="L13" s="102"/>
      <c r="M13" s="102"/>
      <c r="N13" s="102"/>
      <c r="O13" s="103"/>
    </row>
    <row r="14" spans="1:16" ht="18" customHeight="1" x14ac:dyDescent="0.15">
      <c r="B14" s="98"/>
      <c r="C14" s="55"/>
      <c r="D14" s="55"/>
      <c r="E14" s="55"/>
      <c r="F14" s="55"/>
      <c r="G14" s="55"/>
      <c r="H14" s="55"/>
      <c r="I14" s="55"/>
      <c r="J14" s="11"/>
      <c r="K14" s="101"/>
      <c r="L14" s="102"/>
      <c r="M14" s="102"/>
      <c r="N14" s="102"/>
      <c r="O14" s="103"/>
    </row>
    <row r="15" spans="1:16" ht="18" customHeight="1" x14ac:dyDescent="0.15">
      <c r="B15" s="97">
        <v>45017</v>
      </c>
      <c r="C15" s="55"/>
      <c r="D15" s="55"/>
      <c r="E15" s="55"/>
      <c r="F15" s="55"/>
      <c r="G15" s="55"/>
      <c r="H15" s="55"/>
      <c r="I15" s="55"/>
      <c r="J15" s="11"/>
      <c r="K15" s="104" t="s">
        <v>37</v>
      </c>
      <c r="L15" s="102" t="s">
        <v>86</v>
      </c>
      <c r="M15" s="102"/>
      <c r="N15" s="102"/>
      <c r="O15" s="103"/>
    </row>
    <row r="16" spans="1:16" ht="18" customHeight="1" x14ac:dyDescent="0.15">
      <c r="B16" s="98"/>
      <c r="C16" s="55"/>
      <c r="D16" s="55"/>
      <c r="E16" s="55"/>
      <c r="F16" s="55"/>
      <c r="G16" s="55"/>
      <c r="H16" s="55"/>
      <c r="I16" s="55"/>
      <c r="J16" s="11"/>
      <c r="K16" s="104"/>
      <c r="L16" s="102"/>
      <c r="M16" s="102"/>
      <c r="N16" s="102"/>
      <c r="O16" s="103"/>
    </row>
    <row r="17" spans="1:16" ht="18" customHeight="1" thickBot="1" x14ac:dyDescent="0.2">
      <c r="A17" s="14"/>
      <c r="B17" s="97">
        <v>45047</v>
      </c>
      <c r="C17" s="55"/>
      <c r="D17" s="55"/>
      <c r="E17" s="55"/>
      <c r="F17" s="55"/>
      <c r="G17" s="55"/>
      <c r="H17" s="55"/>
      <c r="I17" s="55"/>
      <c r="J17" s="11"/>
      <c r="K17" s="105"/>
      <c r="L17" s="106"/>
      <c r="M17" s="106"/>
      <c r="N17" s="106"/>
      <c r="O17" s="107"/>
    </row>
    <row r="18" spans="1:16" ht="18" customHeight="1" thickBot="1" x14ac:dyDescent="0.2">
      <c r="A18" s="14"/>
      <c r="B18" s="98"/>
      <c r="C18" s="55"/>
      <c r="D18" s="55"/>
      <c r="E18" s="55"/>
      <c r="F18" s="55"/>
      <c r="G18" s="55"/>
      <c r="H18" s="55"/>
      <c r="I18" s="55"/>
      <c r="J18" s="11"/>
      <c r="K18" s="4"/>
      <c r="L18" s="4"/>
      <c r="M18" s="4"/>
      <c r="N18" s="4"/>
      <c r="O18" s="4"/>
    </row>
    <row r="19" spans="1:16" ht="18" customHeight="1" x14ac:dyDescent="0.15">
      <c r="A19" s="14"/>
      <c r="B19" s="97">
        <v>45078</v>
      </c>
      <c r="C19" s="55"/>
      <c r="D19" s="55"/>
      <c r="E19" s="55"/>
      <c r="F19" s="55"/>
      <c r="G19" s="55"/>
      <c r="H19" s="55"/>
      <c r="I19" s="55"/>
      <c r="K19" s="108" t="s">
        <v>38</v>
      </c>
      <c r="L19" s="109"/>
      <c r="M19" s="109"/>
      <c r="N19" s="110"/>
    </row>
    <row r="20" spans="1:16" ht="18" customHeight="1" x14ac:dyDescent="0.15">
      <c r="A20" s="14"/>
      <c r="B20" s="98"/>
      <c r="C20" s="55"/>
      <c r="D20" s="55"/>
      <c r="E20" s="55"/>
      <c r="F20" s="55"/>
      <c r="G20" s="55"/>
      <c r="H20" s="55"/>
      <c r="I20" s="55"/>
      <c r="K20" s="20">
        <v>100</v>
      </c>
      <c r="L20" s="21" t="s">
        <v>39</v>
      </c>
      <c r="M20" s="22"/>
      <c r="N20" s="23"/>
    </row>
    <row r="21" spans="1:16" ht="18" customHeight="1" x14ac:dyDescent="0.15">
      <c r="A21" s="15"/>
      <c r="B21" s="97">
        <v>45108</v>
      </c>
      <c r="C21" s="55"/>
      <c r="D21" s="55"/>
      <c r="E21" s="55"/>
      <c r="F21" s="55"/>
      <c r="G21" s="55"/>
      <c r="H21" s="55"/>
      <c r="I21" s="55"/>
      <c r="K21" s="27" t="s">
        <v>40</v>
      </c>
      <c r="L21" s="21" t="s">
        <v>41</v>
      </c>
      <c r="M21" s="22"/>
      <c r="N21" s="23"/>
    </row>
    <row r="22" spans="1:16" ht="18" customHeight="1" x14ac:dyDescent="0.15">
      <c r="A22" s="15"/>
      <c r="B22" s="98"/>
      <c r="C22" s="55"/>
      <c r="D22" s="55"/>
      <c r="E22" s="55"/>
      <c r="F22" s="55"/>
      <c r="G22" s="55"/>
      <c r="H22" s="55"/>
      <c r="I22" s="55"/>
      <c r="K22" s="29" t="s">
        <v>42</v>
      </c>
      <c r="L22" s="21" t="s">
        <v>43</v>
      </c>
      <c r="M22" s="3"/>
      <c r="N22" s="30"/>
    </row>
    <row r="23" spans="1:16" ht="18" customHeight="1" x14ac:dyDescent="0.15">
      <c r="A23" s="4"/>
      <c r="B23" s="97">
        <v>45139</v>
      </c>
      <c r="C23" s="55"/>
      <c r="D23" s="55"/>
      <c r="E23" s="55"/>
      <c r="F23" s="55"/>
      <c r="G23" s="55"/>
      <c r="H23" s="55"/>
      <c r="I23" s="55"/>
      <c r="K23" s="33" t="s">
        <v>20</v>
      </c>
      <c r="L23" s="21" t="s">
        <v>44</v>
      </c>
      <c r="M23" s="3"/>
      <c r="N23" s="34"/>
    </row>
    <row r="24" spans="1:16" ht="18" customHeight="1" x14ac:dyDescent="0.15">
      <c r="A24" s="4"/>
      <c r="B24" s="98"/>
      <c r="C24" s="55"/>
      <c r="D24" s="55"/>
      <c r="E24" s="55"/>
      <c r="F24" s="55"/>
      <c r="G24" s="55"/>
      <c r="H24" s="55"/>
      <c r="I24" s="55"/>
      <c r="K24" s="37" t="s">
        <v>1</v>
      </c>
      <c r="L24" s="21" t="s">
        <v>2</v>
      </c>
      <c r="M24" s="3"/>
      <c r="N24" s="34"/>
      <c r="P24" s="4"/>
    </row>
    <row r="25" spans="1:16" ht="18" customHeight="1" thickBot="1" x14ac:dyDescent="0.2">
      <c r="A25" s="4"/>
      <c r="B25" s="97">
        <v>45170</v>
      </c>
      <c r="C25" s="55"/>
      <c r="D25" s="55"/>
      <c r="E25" s="55"/>
      <c r="F25" s="55"/>
      <c r="G25" s="55"/>
      <c r="H25" s="55"/>
      <c r="I25" s="55"/>
      <c r="K25" s="40" t="s">
        <v>3</v>
      </c>
      <c r="L25" s="41" t="s">
        <v>4</v>
      </c>
      <c r="M25" s="42"/>
      <c r="N25" s="43"/>
    </row>
    <row r="26" spans="1:16" ht="18" customHeight="1" x14ac:dyDescent="0.15">
      <c r="A26" s="4"/>
      <c r="B26" s="98"/>
      <c r="C26" s="55"/>
      <c r="D26" s="55"/>
      <c r="E26" s="55"/>
      <c r="F26" s="55"/>
      <c r="G26" s="55"/>
      <c r="H26" s="55"/>
      <c r="I26" s="55"/>
    </row>
    <row r="27" spans="1:16" ht="18" customHeight="1" x14ac:dyDescent="0.15">
      <c r="A27" s="4"/>
      <c r="B27" s="97">
        <v>45200</v>
      </c>
      <c r="C27" s="55"/>
      <c r="D27" s="55"/>
      <c r="E27" s="55"/>
      <c r="F27" s="55"/>
      <c r="G27" s="55"/>
      <c r="H27" s="55"/>
      <c r="I27" s="55"/>
    </row>
    <row r="28" spans="1:16" ht="18" customHeight="1" x14ac:dyDescent="0.15">
      <c r="A28" s="4"/>
      <c r="B28" s="98"/>
      <c r="C28" s="55"/>
      <c r="D28" s="55"/>
      <c r="E28" s="55"/>
      <c r="F28" s="55"/>
      <c r="G28" s="55"/>
      <c r="H28" s="55"/>
      <c r="I28" s="55"/>
    </row>
    <row r="29" spans="1:16" ht="18" customHeight="1" x14ac:dyDescent="0.15">
      <c r="A29" s="4"/>
      <c r="B29" s="97">
        <v>45231</v>
      </c>
      <c r="C29" s="55"/>
      <c r="D29" s="55"/>
      <c r="E29" s="55"/>
      <c r="F29" s="55"/>
      <c r="G29" s="55"/>
      <c r="H29" s="55"/>
      <c r="I29" s="55"/>
    </row>
    <row r="30" spans="1:16" ht="18" customHeight="1" x14ac:dyDescent="0.15">
      <c r="A30" s="4"/>
      <c r="B30" s="98"/>
      <c r="C30" s="55"/>
      <c r="D30" s="55"/>
      <c r="E30" s="55"/>
      <c r="F30" s="55"/>
      <c r="G30" s="55"/>
      <c r="H30" s="55"/>
      <c r="I30" s="55"/>
    </row>
    <row r="31" spans="1:16" ht="18" customHeight="1" x14ac:dyDescent="0.15">
      <c r="A31" s="4"/>
      <c r="B31" s="97">
        <v>45261</v>
      </c>
      <c r="C31" s="55"/>
      <c r="D31" s="55"/>
      <c r="E31" s="55"/>
      <c r="F31" s="55"/>
      <c r="G31" s="55"/>
      <c r="H31" s="55"/>
      <c r="I31" s="55"/>
    </row>
    <row r="32" spans="1:16" ht="18" customHeight="1" x14ac:dyDescent="0.15">
      <c r="A32" s="4"/>
      <c r="B32" s="98"/>
      <c r="C32" s="55"/>
      <c r="D32" s="55"/>
      <c r="E32" s="55"/>
      <c r="F32" s="55"/>
      <c r="G32" s="55"/>
      <c r="H32" s="55"/>
      <c r="I32" s="55"/>
    </row>
    <row r="33" spans="1:9" x14ac:dyDescent="0.15">
      <c r="A33" s="4"/>
    </row>
    <row r="34" spans="1:9" x14ac:dyDescent="0.15">
      <c r="A34" s="4"/>
    </row>
    <row r="35" spans="1:9" x14ac:dyDescent="0.15">
      <c r="A35" s="4"/>
    </row>
    <row r="36" spans="1:9" x14ac:dyDescent="0.15">
      <c r="A36" s="4"/>
    </row>
    <row r="37" spans="1:9" x14ac:dyDescent="0.15">
      <c r="A37" s="4"/>
    </row>
    <row r="38" spans="1:9" x14ac:dyDescent="0.15">
      <c r="A38" s="4"/>
    </row>
    <row r="39" spans="1:9" x14ac:dyDescent="0.15">
      <c r="A39" s="4"/>
      <c r="B39" s="4"/>
      <c r="C39" s="4"/>
      <c r="D39" s="4"/>
      <c r="E39" s="4"/>
      <c r="F39" s="4"/>
      <c r="G39" s="4"/>
      <c r="H39" s="4"/>
      <c r="I39" s="4"/>
    </row>
    <row r="40" spans="1:9" x14ac:dyDescent="0.15">
      <c r="A40" s="4"/>
      <c r="B40" s="4"/>
      <c r="C40" s="4"/>
      <c r="D40" s="4"/>
      <c r="E40" s="4"/>
      <c r="F40" s="4"/>
      <c r="G40" s="4"/>
      <c r="H40" s="4"/>
      <c r="I40" s="4"/>
    </row>
    <row r="41" spans="1:9" x14ac:dyDescent="0.15">
      <c r="A41" s="4"/>
      <c r="B41" s="4"/>
      <c r="C41" s="4"/>
      <c r="D41" s="4"/>
      <c r="E41" s="4"/>
      <c r="F41" s="4"/>
      <c r="G41" s="4"/>
      <c r="H41" s="4"/>
      <c r="I41" s="4"/>
    </row>
    <row r="42" spans="1:9" x14ac:dyDescent="0.15">
      <c r="A42" s="4"/>
      <c r="B42" s="4"/>
      <c r="C42" s="4"/>
      <c r="D42" s="4"/>
      <c r="E42" s="4"/>
      <c r="F42" s="4"/>
      <c r="G42" s="4"/>
      <c r="H42" s="4"/>
      <c r="I42" s="4"/>
    </row>
    <row r="43" spans="1:9" x14ac:dyDescent="0.15">
      <c r="A43" s="4"/>
      <c r="B43" s="4"/>
      <c r="C43" s="4"/>
      <c r="D43" s="4"/>
      <c r="E43" s="4"/>
      <c r="F43" s="4"/>
      <c r="G43" s="4"/>
      <c r="H43" s="4"/>
      <c r="I43" s="4"/>
    </row>
    <row r="44" spans="1:9" x14ac:dyDescent="0.15">
      <c r="A44" s="4"/>
      <c r="B44" s="4"/>
      <c r="C44" s="4"/>
      <c r="D44" s="4"/>
      <c r="E44" s="4"/>
      <c r="F44" s="4"/>
      <c r="G44" s="4"/>
      <c r="H44" s="4"/>
      <c r="I44" s="4"/>
    </row>
    <row r="45" spans="1:9" x14ac:dyDescent="0.15">
      <c r="A45" s="4"/>
      <c r="B45" s="4"/>
      <c r="C45" s="4"/>
      <c r="D45" s="4"/>
      <c r="E45" s="4"/>
      <c r="F45" s="4"/>
      <c r="G45" s="4"/>
      <c r="H45" s="4"/>
      <c r="I45" s="4"/>
    </row>
    <row r="46" spans="1:9" x14ac:dyDescent="0.15">
      <c r="A46" s="4"/>
      <c r="B46" s="4"/>
      <c r="C46" s="4"/>
      <c r="D46" s="4"/>
      <c r="E46" s="4"/>
      <c r="F46" s="4"/>
      <c r="G46" s="4"/>
      <c r="H46" s="4"/>
      <c r="I46" s="4"/>
    </row>
    <row r="47" spans="1:9" x14ac:dyDescent="0.15">
      <c r="A47" s="4"/>
      <c r="B47" s="4"/>
      <c r="C47" s="4"/>
      <c r="D47" s="4"/>
      <c r="E47" s="4"/>
      <c r="F47" s="4"/>
      <c r="G47" s="4"/>
      <c r="H47" s="4"/>
      <c r="I47" s="4"/>
    </row>
    <row r="48" spans="1:9" x14ac:dyDescent="0.15">
      <c r="A48" s="4"/>
      <c r="B48" s="4"/>
      <c r="C48" s="4"/>
      <c r="D48" s="4"/>
      <c r="E48" s="4"/>
      <c r="F48" s="4"/>
      <c r="G48" s="4"/>
      <c r="H48" s="4"/>
      <c r="I48" s="4"/>
    </row>
    <row r="49" spans="1:9" x14ac:dyDescent="0.15">
      <c r="A49" s="4"/>
      <c r="B49" s="4"/>
      <c r="C49" s="4"/>
      <c r="D49" s="4"/>
      <c r="E49" s="4"/>
      <c r="F49" s="4"/>
      <c r="G49" s="4"/>
      <c r="H49" s="4"/>
      <c r="I49" s="4"/>
    </row>
  </sheetData>
  <mergeCells count="19">
    <mergeCell ref="B31:B32"/>
    <mergeCell ref="K10:N10"/>
    <mergeCell ref="K12:K14"/>
    <mergeCell ref="L12:O14"/>
    <mergeCell ref="K15:K17"/>
    <mergeCell ref="L15:O17"/>
    <mergeCell ref="K19:N19"/>
    <mergeCell ref="B19:B20"/>
    <mergeCell ref="B21:B22"/>
    <mergeCell ref="B23:B24"/>
    <mergeCell ref="B25:B26"/>
    <mergeCell ref="B27:B28"/>
    <mergeCell ref="B29:B30"/>
    <mergeCell ref="B17:B18"/>
    <mergeCell ref="A4:N5"/>
    <mergeCell ref="B9:B10"/>
    <mergeCell ref="B11:B12"/>
    <mergeCell ref="B13:B14"/>
    <mergeCell ref="B15:B16"/>
  </mergeCells>
  <phoneticPr fontId="3" type="noConversion"/>
  <dataValidations count="1">
    <dataValidation type="list" allowBlank="1" showInputMessage="1" showErrorMessage="1" sqref="A17:A20">
      <formula1>"5,4,3,2,1"</formula1>
    </dataValidation>
  </dataValidations>
  <pageMargins left="0.7" right="0.7" top="0.75" bottom="0.75" header="0.3" footer="0.3"/>
  <pageSetup paperSize="9" scale="6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4"/>
  <sheetViews>
    <sheetView tabSelected="1" zoomScaleNormal="100" workbookViewId="0">
      <selection activeCell="B20" sqref="B20"/>
    </sheetView>
  </sheetViews>
  <sheetFormatPr defaultRowHeight="14.25" x14ac:dyDescent="0.15"/>
  <cols>
    <col min="2" max="2" width="44.375" customWidth="1"/>
    <col min="3" max="3" width="12" customWidth="1"/>
    <col min="4" max="4" width="10.25" customWidth="1"/>
    <col min="5" max="5" width="3.75" customWidth="1"/>
    <col min="6" max="6" width="5.375" customWidth="1"/>
    <col min="7" max="7" width="19.625" customWidth="1"/>
    <col min="13" max="13" width="12.125" customWidth="1"/>
  </cols>
  <sheetData>
    <row r="1" spans="1:15" ht="15" x14ac:dyDescent="0.15">
      <c r="A1" s="1"/>
      <c r="B1" s="2"/>
      <c r="C1" s="2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30"/>
    </row>
    <row r="2" spans="1:15" ht="15" x14ac:dyDescent="0.15">
      <c r="A2" s="1"/>
      <c r="B2" s="2"/>
      <c r="C2" s="2"/>
      <c r="D2" s="1"/>
      <c r="E2" s="1"/>
      <c r="F2" s="1"/>
      <c r="G2" s="1"/>
      <c r="H2" s="1"/>
      <c r="I2" s="1"/>
      <c r="J2" s="1"/>
      <c r="K2" s="1"/>
      <c r="L2" s="1"/>
      <c r="M2" s="1"/>
      <c r="N2" s="16"/>
      <c r="O2" s="131"/>
    </row>
    <row r="3" spans="1:15" ht="32.25" customHeight="1" x14ac:dyDescent="0.15">
      <c r="A3" s="1"/>
      <c r="B3" s="2"/>
      <c r="C3" s="2"/>
      <c r="D3" s="1"/>
      <c r="E3" s="1"/>
      <c r="F3" s="1"/>
      <c r="G3" s="1"/>
      <c r="H3" s="1"/>
      <c r="I3" s="1"/>
      <c r="J3" s="1"/>
      <c r="K3" s="1"/>
      <c r="L3" s="1"/>
      <c r="M3" s="1"/>
      <c r="N3" s="16"/>
      <c r="O3" s="16"/>
    </row>
    <row r="4" spans="1:15" s="94" customFormat="1" ht="21.75" customHeight="1" x14ac:dyDescent="0.15">
      <c r="A4" s="117" t="s">
        <v>87</v>
      </c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93"/>
      <c r="O4" s="93"/>
    </row>
    <row r="5" spans="1:15" s="94" customFormat="1" ht="21.75" customHeight="1" x14ac:dyDescent="0.15">
      <c r="A5" s="117"/>
      <c r="B5" s="117"/>
      <c r="C5" s="117"/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95"/>
      <c r="O5" s="95"/>
    </row>
    <row r="6" spans="1:15" s="92" customFormat="1" ht="9.75" customHeight="1" thickBot="1" x14ac:dyDescent="0.2">
      <c r="A6" s="91"/>
      <c r="B6" s="91"/>
      <c r="C6" s="91"/>
      <c r="D6" s="91"/>
      <c r="E6" s="91"/>
      <c r="F6" s="91"/>
      <c r="G6" s="91"/>
      <c r="H6" s="91"/>
      <c r="I6" s="91"/>
      <c r="J6" s="91"/>
      <c r="K6" s="91"/>
      <c r="L6" s="91"/>
      <c r="M6" s="91"/>
      <c r="N6" s="91"/>
      <c r="O6" s="91"/>
    </row>
    <row r="7" spans="1:15" ht="15.75" x14ac:dyDescent="0.15">
      <c r="A7" s="132" t="s">
        <v>5</v>
      </c>
      <c r="B7" s="133"/>
      <c r="C7" s="3"/>
      <c r="D7" s="132" t="s">
        <v>6</v>
      </c>
      <c r="E7" s="134"/>
      <c r="F7" s="134"/>
      <c r="G7" s="133"/>
      <c r="H7" s="12"/>
      <c r="I7" s="132" t="s">
        <v>85</v>
      </c>
      <c r="J7" s="134"/>
      <c r="K7" s="134"/>
      <c r="L7" s="134"/>
      <c r="M7" s="81"/>
    </row>
    <row r="8" spans="1:15" ht="15.75" x14ac:dyDescent="0.15">
      <c r="A8" s="18">
        <v>0</v>
      </c>
      <c r="B8" s="19" t="s">
        <v>7</v>
      </c>
      <c r="D8" s="20">
        <v>100</v>
      </c>
      <c r="E8" s="21" t="s">
        <v>8</v>
      </c>
      <c r="F8" s="22"/>
      <c r="G8" s="23"/>
      <c r="I8" s="24" t="s">
        <v>9</v>
      </c>
      <c r="J8" s="25" t="s">
        <v>10</v>
      </c>
      <c r="K8" s="22"/>
      <c r="L8" s="11"/>
      <c r="M8" s="23"/>
    </row>
    <row r="9" spans="1:15" ht="15.75" customHeight="1" x14ac:dyDescent="0.15">
      <c r="A9" s="26">
        <v>1</v>
      </c>
      <c r="B9" s="19" t="s">
        <v>11</v>
      </c>
      <c r="D9" s="27" t="s">
        <v>12</v>
      </c>
      <c r="E9" s="21" t="s">
        <v>13</v>
      </c>
      <c r="F9" s="22"/>
      <c r="G9" s="23"/>
      <c r="I9" s="101" t="s">
        <v>14</v>
      </c>
      <c r="J9" s="121" t="s">
        <v>15</v>
      </c>
      <c r="K9" s="121"/>
      <c r="L9" s="121"/>
      <c r="M9" s="122"/>
    </row>
    <row r="10" spans="1:15" ht="15.75" customHeight="1" x14ac:dyDescent="0.15">
      <c r="A10" s="28">
        <v>2</v>
      </c>
      <c r="B10" s="19" t="s">
        <v>16</v>
      </c>
      <c r="D10" s="29" t="s">
        <v>17</v>
      </c>
      <c r="E10" s="21" t="s">
        <v>18</v>
      </c>
      <c r="F10" s="3"/>
      <c r="G10" s="30"/>
      <c r="H10" s="13"/>
      <c r="I10" s="101"/>
      <c r="J10" s="121"/>
      <c r="K10" s="121"/>
      <c r="L10" s="121"/>
      <c r="M10" s="122"/>
      <c r="N10" s="31"/>
      <c r="O10" s="31"/>
    </row>
    <row r="11" spans="1:15" ht="15.75" x14ac:dyDescent="0.15">
      <c r="A11" s="32">
        <v>3</v>
      </c>
      <c r="B11" s="19" t="s">
        <v>19</v>
      </c>
      <c r="D11" s="33" t="s">
        <v>20</v>
      </c>
      <c r="E11" s="21" t="s">
        <v>21</v>
      </c>
      <c r="F11" s="3"/>
      <c r="G11" s="34"/>
      <c r="H11" s="35"/>
      <c r="I11" s="101"/>
      <c r="J11" s="121"/>
      <c r="K11" s="121"/>
      <c r="L11" s="121"/>
      <c r="M11" s="122"/>
      <c r="O11" s="11"/>
    </row>
    <row r="12" spans="1:15" ht="15.75" x14ac:dyDescent="0.15">
      <c r="A12" s="36">
        <v>4</v>
      </c>
      <c r="B12" s="19" t="s">
        <v>22</v>
      </c>
      <c r="D12" s="37" t="s">
        <v>1</v>
      </c>
      <c r="E12" s="21" t="s">
        <v>2</v>
      </c>
      <c r="F12" s="3"/>
      <c r="G12" s="34"/>
      <c r="H12" s="35"/>
      <c r="I12" s="104" t="s">
        <v>23</v>
      </c>
      <c r="J12" s="121" t="s">
        <v>24</v>
      </c>
      <c r="K12" s="121"/>
      <c r="L12" s="121"/>
      <c r="M12" s="122"/>
      <c r="O12" s="11"/>
    </row>
    <row r="13" spans="1:15" ht="16.5" thickBot="1" x14ac:dyDescent="0.2">
      <c r="A13" s="38">
        <v>5</v>
      </c>
      <c r="B13" s="39" t="s">
        <v>25</v>
      </c>
      <c r="D13" s="40" t="s">
        <v>3</v>
      </c>
      <c r="E13" s="41" t="s">
        <v>4</v>
      </c>
      <c r="F13" s="42"/>
      <c r="G13" s="43"/>
      <c r="H13" s="35"/>
      <c r="I13" s="104"/>
      <c r="J13" s="121"/>
      <c r="K13" s="121"/>
      <c r="L13" s="121"/>
      <c r="M13" s="122"/>
      <c r="O13" s="11"/>
    </row>
    <row r="14" spans="1:15" ht="21" customHeight="1" thickBot="1" x14ac:dyDescent="0.2">
      <c r="A14" s="4"/>
      <c r="C14" s="45"/>
      <c r="I14" s="105"/>
      <c r="J14" s="123"/>
      <c r="K14" s="123"/>
      <c r="L14" s="123"/>
      <c r="M14" s="124"/>
      <c r="O14" s="11"/>
    </row>
    <row r="15" spans="1:15" ht="21" customHeight="1" x14ac:dyDescent="0.15">
      <c r="A15" s="4"/>
      <c r="B15" s="44"/>
      <c r="C15" s="45"/>
      <c r="I15" s="31"/>
      <c r="J15" s="31"/>
      <c r="K15" s="31"/>
      <c r="L15" s="31"/>
      <c r="M15" s="31"/>
      <c r="O15" s="11"/>
    </row>
    <row r="16" spans="1:15" ht="21" customHeight="1" x14ac:dyDescent="0.15">
      <c r="A16" s="4"/>
      <c r="B16" s="46" t="s">
        <v>26</v>
      </c>
      <c r="C16" s="47"/>
      <c r="D16" s="48"/>
      <c r="E16" s="49"/>
      <c r="H16" s="46" t="s">
        <v>59</v>
      </c>
      <c r="I16" s="126"/>
      <c r="J16" s="126"/>
      <c r="K16" s="126"/>
      <c r="O16" s="11"/>
    </row>
    <row r="17" spans="1:15" ht="21" customHeight="1" x14ac:dyDescent="0.15">
      <c r="A17" s="4"/>
      <c r="B17" s="46" t="s">
        <v>27</v>
      </c>
      <c r="C17" s="50"/>
      <c r="D17" s="51"/>
      <c r="E17" s="52"/>
      <c r="O17" s="11"/>
    </row>
    <row r="18" spans="1:15" ht="21" customHeight="1" thickBot="1" x14ac:dyDescent="0.2">
      <c r="A18" s="4"/>
      <c r="B18" s="44"/>
      <c r="C18" s="45"/>
      <c r="O18" s="11"/>
    </row>
    <row r="19" spans="1:15" ht="21" customHeight="1" thickBot="1" x14ac:dyDescent="0.2">
      <c r="A19" s="72" t="s">
        <v>62</v>
      </c>
      <c r="B19" s="73"/>
      <c r="D19" s="61" t="s">
        <v>58</v>
      </c>
      <c r="F19" s="79" t="s">
        <v>67</v>
      </c>
      <c r="G19" s="80"/>
      <c r="H19" s="80"/>
      <c r="I19" s="80"/>
      <c r="J19" s="80"/>
      <c r="K19" s="81"/>
      <c r="O19" s="11"/>
    </row>
    <row r="20" spans="1:15" ht="15.75" x14ac:dyDescent="0.15">
      <c r="A20" s="4"/>
      <c r="B20" s="44"/>
      <c r="C20" s="82" t="s">
        <v>84</v>
      </c>
      <c r="D20" s="82" t="str">
        <f>IF(D24="","Pending",IF(OR(D33=5,D25=5,D26=5,D27=5,D28=5,D29=5,D30=5,D31=5,D34=5,D35=5,D24=5,D37=5),"Fail",IF(OR(D24=4,D25=4,D26=4,D27=4,D28=4,D29=4,D30=4,D31=4,D33=4,D34=4,D35=4,D37=4),"Review","Pass")))</f>
        <v>Pending</v>
      </c>
      <c r="F20" s="87" t="s">
        <v>60</v>
      </c>
      <c r="G20" s="127" t="s">
        <v>30</v>
      </c>
      <c r="H20" s="128"/>
      <c r="I20" s="128"/>
      <c r="J20" s="128"/>
      <c r="K20" s="128"/>
      <c r="L20" s="129"/>
      <c r="M20" s="87" t="s">
        <v>61</v>
      </c>
    </row>
    <row r="21" spans="1:15" ht="15.75" x14ac:dyDescent="0.15">
      <c r="A21" s="44"/>
      <c r="B21" s="58"/>
      <c r="C21" s="83" t="s">
        <v>28</v>
      </c>
      <c r="D21" s="83" t="str">
        <f>IF(D24="","",D23+D32+D36)</f>
        <v/>
      </c>
      <c r="F21" s="88">
        <v>1</v>
      </c>
      <c r="G21" s="114" t="s">
        <v>64</v>
      </c>
      <c r="H21" s="115"/>
      <c r="I21" s="115"/>
      <c r="J21" s="115"/>
      <c r="K21" s="115"/>
      <c r="L21" s="116"/>
      <c r="M21" s="88" t="s">
        <v>65</v>
      </c>
    </row>
    <row r="22" spans="1:15" ht="31.5" x14ac:dyDescent="0.15">
      <c r="A22" s="86" t="s">
        <v>29</v>
      </c>
      <c r="B22" s="86" t="s">
        <v>30</v>
      </c>
      <c r="C22" s="84" t="s">
        <v>83</v>
      </c>
      <c r="D22" s="85">
        <v>46023</v>
      </c>
      <c r="F22" s="60"/>
      <c r="G22" s="111" t="s">
        <v>63</v>
      </c>
      <c r="H22" s="112"/>
      <c r="I22" s="112"/>
      <c r="J22" s="112"/>
      <c r="K22" s="112"/>
      <c r="L22" s="113"/>
      <c r="M22" s="60"/>
    </row>
    <row r="23" spans="1:15" ht="33.6" customHeight="1" x14ac:dyDescent="0.15">
      <c r="A23" s="125" t="s">
        <v>51</v>
      </c>
      <c r="B23" s="125"/>
      <c r="C23" s="74">
        <v>50</v>
      </c>
      <c r="D23" s="74">
        <f>50-(C24/5*D24)-(C25/5*D25)-(C26/5*D26)-(C27/5*D27)-(C28/5*D28)-(C29/5*D29)-(C30/5*D30)-(C31/5*D31)</f>
        <v>50</v>
      </c>
      <c r="F23" s="88"/>
      <c r="G23" s="114"/>
      <c r="H23" s="115"/>
      <c r="I23" s="115"/>
      <c r="J23" s="115"/>
      <c r="K23" s="115"/>
      <c r="L23" s="116"/>
      <c r="M23" s="88"/>
    </row>
    <row r="24" spans="1:15" ht="58.9" customHeight="1" x14ac:dyDescent="0.15">
      <c r="A24" s="53">
        <v>1</v>
      </c>
      <c r="B24" s="54" t="s">
        <v>55</v>
      </c>
      <c r="C24" s="10">
        <v>5</v>
      </c>
      <c r="D24" s="10"/>
      <c r="F24" s="60"/>
      <c r="G24" s="111"/>
      <c r="H24" s="112"/>
      <c r="I24" s="112"/>
      <c r="J24" s="112"/>
      <c r="K24" s="112"/>
      <c r="L24" s="113"/>
      <c r="M24" s="60"/>
    </row>
    <row r="25" spans="1:15" ht="31.9" customHeight="1" x14ac:dyDescent="0.15">
      <c r="A25" s="53">
        <v>2</v>
      </c>
      <c r="B25" s="54" t="s">
        <v>68</v>
      </c>
      <c r="C25" s="10">
        <v>10</v>
      </c>
      <c r="D25" s="10"/>
      <c r="F25" s="88"/>
      <c r="G25" s="114"/>
      <c r="H25" s="115"/>
      <c r="I25" s="115"/>
      <c r="J25" s="115"/>
      <c r="K25" s="115"/>
      <c r="L25" s="116"/>
      <c r="M25" s="88"/>
    </row>
    <row r="26" spans="1:15" ht="31.5" x14ac:dyDescent="0.15">
      <c r="A26" s="53">
        <v>3</v>
      </c>
      <c r="B26" s="54" t="s">
        <v>52</v>
      </c>
      <c r="C26" s="10">
        <v>5</v>
      </c>
      <c r="D26" s="10"/>
      <c r="F26" s="60"/>
      <c r="G26" s="111"/>
      <c r="H26" s="112"/>
      <c r="I26" s="112"/>
      <c r="J26" s="112"/>
      <c r="K26" s="112"/>
      <c r="L26" s="113"/>
      <c r="M26" s="60"/>
    </row>
    <row r="27" spans="1:15" ht="47.45" customHeight="1" x14ac:dyDescent="0.15">
      <c r="A27" s="53">
        <v>4</v>
      </c>
      <c r="B27" s="54" t="s">
        <v>88</v>
      </c>
      <c r="C27" s="10">
        <v>5</v>
      </c>
      <c r="D27" s="10"/>
      <c r="F27" s="88"/>
      <c r="G27" s="114"/>
      <c r="H27" s="115"/>
      <c r="I27" s="115"/>
      <c r="J27" s="115"/>
      <c r="K27" s="115"/>
      <c r="L27" s="116"/>
      <c r="M27" s="88"/>
    </row>
    <row r="28" spans="1:15" ht="65.45" customHeight="1" x14ac:dyDescent="0.15">
      <c r="A28" s="53">
        <v>5</v>
      </c>
      <c r="B28" s="54" t="s">
        <v>81</v>
      </c>
      <c r="C28" s="10">
        <v>5</v>
      </c>
      <c r="D28" s="10"/>
      <c r="F28" s="60"/>
      <c r="G28" s="111"/>
      <c r="H28" s="112"/>
      <c r="I28" s="112"/>
      <c r="J28" s="112"/>
      <c r="K28" s="112"/>
      <c r="L28" s="113"/>
      <c r="M28" s="60"/>
    </row>
    <row r="29" spans="1:15" ht="34.9" customHeight="1" x14ac:dyDescent="0.15">
      <c r="A29" s="53">
        <v>6</v>
      </c>
      <c r="B29" s="67" t="s">
        <v>82</v>
      </c>
      <c r="C29" s="10">
        <v>10</v>
      </c>
      <c r="D29" s="10"/>
      <c r="F29" s="88"/>
      <c r="G29" s="114"/>
      <c r="H29" s="115"/>
      <c r="I29" s="115"/>
      <c r="J29" s="115"/>
      <c r="K29" s="115"/>
      <c r="L29" s="116"/>
      <c r="M29" s="88"/>
    </row>
    <row r="30" spans="1:15" ht="53.45" customHeight="1" x14ac:dyDescent="0.15">
      <c r="A30" s="53">
        <v>7</v>
      </c>
      <c r="B30" s="54" t="s">
        <v>53</v>
      </c>
      <c r="C30" s="10">
        <v>5</v>
      </c>
      <c r="D30" s="10"/>
      <c r="F30" s="60"/>
      <c r="G30" s="111"/>
      <c r="H30" s="112"/>
      <c r="I30" s="112"/>
      <c r="J30" s="112"/>
      <c r="K30" s="112"/>
      <c r="L30" s="113"/>
      <c r="M30" s="60"/>
    </row>
    <row r="31" spans="1:15" ht="61.15" customHeight="1" thickBot="1" x14ac:dyDescent="0.2">
      <c r="A31" s="53">
        <v>8</v>
      </c>
      <c r="B31" s="54" t="s">
        <v>54</v>
      </c>
      <c r="C31" s="10">
        <v>5</v>
      </c>
      <c r="D31" s="10"/>
    </row>
    <row r="32" spans="1:15" ht="32.450000000000003" customHeight="1" x14ac:dyDescent="0.15">
      <c r="A32" s="75" t="s">
        <v>31</v>
      </c>
      <c r="B32" s="75"/>
      <c r="C32" s="74">
        <v>40</v>
      </c>
      <c r="D32" s="74">
        <f>40-(C33/5*D33)-(C34/5*D34)-(C35/5*D35)</f>
        <v>40</v>
      </c>
      <c r="F32" s="79" t="s">
        <v>66</v>
      </c>
      <c r="G32" s="80"/>
      <c r="H32" s="80"/>
      <c r="I32" s="80"/>
      <c r="J32" s="80"/>
      <c r="K32" s="81"/>
    </row>
    <row r="33" spans="1:13" ht="31.5" x14ac:dyDescent="0.15">
      <c r="A33" s="53">
        <v>1</v>
      </c>
      <c r="B33" s="54" t="s">
        <v>80</v>
      </c>
      <c r="C33" s="10">
        <v>20</v>
      </c>
      <c r="D33" s="10"/>
      <c r="F33" s="90" t="s">
        <v>60</v>
      </c>
      <c r="G33" s="119" t="s">
        <v>30</v>
      </c>
      <c r="H33" s="119"/>
      <c r="I33" s="119"/>
      <c r="J33" s="119"/>
      <c r="K33" s="119"/>
      <c r="L33" s="119"/>
      <c r="M33" s="90" t="s">
        <v>61</v>
      </c>
    </row>
    <row r="34" spans="1:13" ht="28.9" customHeight="1" x14ac:dyDescent="0.15">
      <c r="A34" s="53">
        <v>2</v>
      </c>
      <c r="B34" s="54" t="s">
        <v>49</v>
      </c>
      <c r="C34" s="10">
        <v>10</v>
      </c>
      <c r="D34" s="10"/>
      <c r="F34" s="88">
        <v>1</v>
      </c>
      <c r="G34" s="120" t="s">
        <v>64</v>
      </c>
      <c r="H34" s="120"/>
      <c r="I34" s="120"/>
      <c r="J34" s="120"/>
      <c r="K34" s="120"/>
      <c r="L34" s="120"/>
      <c r="M34" s="88" t="s">
        <v>65</v>
      </c>
    </row>
    <row r="35" spans="1:13" ht="78.75" x14ac:dyDescent="0.15">
      <c r="A35" s="70">
        <v>3</v>
      </c>
      <c r="B35" s="71" t="s">
        <v>50</v>
      </c>
      <c r="C35" s="69">
        <v>10</v>
      </c>
      <c r="D35" s="10"/>
      <c r="F35" s="60"/>
      <c r="G35" s="118" t="s">
        <v>63</v>
      </c>
      <c r="H35" s="118"/>
      <c r="I35" s="118"/>
      <c r="J35" s="118"/>
      <c r="K35" s="118"/>
      <c r="L35" s="118"/>
      <c r="M35" s="60"/>
    </row>
    <row r="36" spans="1:13" ht="25.5" customHeight="1" x14ac:dyDescent="0.15">
      <c r="A36" s="125" t="s">
        <v>57</v>
      </c>
      <c r="B36" s="125"/>
      <c r="C36" s="74">
        <v>10</v>
      </c>
      <c r="D36" s="74">
        <f>10-(C37/5*D37)</f>
        <v>10</v>
      </c>
      <c r="F36" s="88"/>
      <c r="G36" s="120"/>
      <c r="H36" s="120"/>
      <c r="I36" s="120"/>
      <c r="J36" s="120"/>
      <c r="K36" s="120"/>
      <c r="L36" s="120"/>
      <c r="M36" s="88"/>
    </row>
    <row r="37" spans="1:13" ht="75.75" customHeight="1" x14ac:dyDescent="0.15">
      <c r="A37" s="53">
        <v>1</v>
      </c>
      <c r="B37" s="54" t="s">
        <v>56</v>
      </c>
      <c r="C37" s="10">
        <v>10</v>
      </c>
      <c r="D37" s="10"/>
      <c r="F37" s="60"/>
      <c r="G37" s="118"/>
      <c r="H37" s="118"/>
      <c r="I37" s="118"/>
      <c r="J37" s="118"/>
      <c r="K37" s="118"/>
      <c r="L37" s="118"/>
      <c r="M37" s="60"/>
    </row>
    <row r="40" spans="1:13" ht="15" thickBot="1" x14ac:dyDescent="0.2"/>
    <row r="41" spans="1:13" ht="19.5" thickBot="1" x14ac:dyDescent="0.2">
      <c r="A41" s="72" t="s">
        <v>72</v>
      </c>
      <c r="B41" s="76"/>
      <c r="C41" s="76"/>
      <c r="D41" s="76"/>
      <c r="E41" s="76"/>
      <c r="F41" s="77"/>
      <c r="G41" s="78"/>
    </row>
    <row r="42" spans="1:13" s="65" customFormat="1" ht="9.75" customHeight="1" x14ac:dyDescent="0.15">
      <c r="A42" s="63"/>
      <c r="B42" s="64"/>
      <c r="C42" s="64"/>
      <c r="D42" s="64"/>
      <c r="E42" s="64"/>
      <c r="F42" s="64"/>
    </row>
    <row r="43" spans="1:13" x14ac:dyDescent="0.15">
      <c r="B43" s="68" t="s">
        <v>71</v>
      </c>
      <c r="C43" s="59"/>
      <c r="D43" s="59" t="s">
        <v>73</v>
      </c>
    </row>
    <row r="44" spans="1:13" x14ac:dyDescent="0.15">
      <c r="B44" s="68" t="s">
        <v>79</v>
      </c>
      <c r="C44" s="59"/>
      <c r="D44" s="59" t="s">
        <v>73</v>
      </c>
    </row>
    <row r="45" spans="1:13" x14ac:dyDescent="0.15">
      <c r="B45" s="68" t="s">
        <v>78</v>
      </c>
      <c r="C45" s="59"/>
      <c r="D45" s="59" t="s">
        <v>73</v>
      </c>
    </row>
    <row r="46" spans="1:13" x14ac:dyDescent="0.15">
      <c r="B46" s="68"/>
      <c r="C46" s="59"/>
      <c r="D46" s="59"/>
    </row>
    <row r="47" spans="1:13" x14ac:dyDescent="0.15">
      <c r="B47" s="68" t="s">
        <v>79</v>
      </c>
      <c r="C47" s="59"/>
      <c r="D47" s="59" t="s">
        <v>74</v>
      </c>
    </row>
    <row r="48" spans="1:13" x14ac:dyDescent="0.15">
      <c r="B48" s="68" t="s">
        <v>78</v>
      </c>
      <c r="C48" s="59"/>
      <c r="D48" s="59" t="s">
        <v>74</v>
      </c>
    </row>
    <row r="49" spans="2:4" x14ac:dyDescent="0.15">
      <c r="B49" s="62"/>
    </row>
    <row r="50" spans="2:4" x14ac:dyDescent="0.15">
      <c r="B50" s="66" t="s">
        <v>69</v>
      </c>
      <c r="C50" s="60"/>
      <c r="D50" s="66" t="s">
        <v>73</v>
      </c>
    </row>
    <row r="51" spans="2:4" x14ac:dyDescent="0.15">
      <c r="B51" s="66" t="s">
        <v>75</v>
      </c>
      <c r="C51" s="60"/>
      <c r="D51" s="66" t="s">
        <v>73</v>
      </c>
    </row>
    <row r="52" spans="2:4" x14ac:dyDescent="0.15">
      <c r="B52" s="66" t="s">
        <v>70</v>
      </c>
      <c r="C52" s="60"/>
      <c r="D52" s="66" t="s">
        <v>73</v>
      </c>
    </row>
    <row r="53" spans="2:4" x14ac:dyDescent="0.15">
      <c r="B53" s="66" t="s">
        <v>76</v>
      </c>
      <c r="C53" s="60"/>
      <c r="D53" s="66" t="s">
        <v>73</v>
      </c>
    </row>
    <row r="54" spans="2:4" x14ac:dyDescent="0.15">
      <c r="B54" s="87" t="s">
        <v>77</v>
      </c>
      <c r="C54" s="89"/>
      <c r="D54" s="87" t="s">
        <v>73</v>
      </c>
    </row>
  </sheetData>
  <mergeCells count="28">
    <mergeCell ref="I9:I11"/>
    <mergeCell ref="J9:M11"/>
    <mergeCell ref="O1:O2"/>
    <mergeCell ref="A7:B7"/>
    <mergeCell ref="D7:G7"/>
    <mergeCell ref="I7:L7"/>
    <mergeCell ref="G24:L24"/>
    <mergeCell ref="G25:L25"/>
    <mergeCell ref="G35:L35"/>
    <mergeCell ref="G36:L36"/>
    <mergeCell ref="G30:L30"/>
    <mergeCell ref="G29:L29"/>
    <mergeCell ref="G28:L28"/>
    <mergeCell ref="G27:L27"/>
    <mergeCell ref="A4:M5"/>
    <mergeCell ref="G37:L37"/>
    <mergeCell ref="G33:L33"/>
    <mergeCell ref="G34:L34"/>
    <mergeCell ref="G26:L26"/>
    <mergeCell ref="I12:I14"/>
    <mergeCell ref="J12:M14"/>
    <mergeCell ref="A23:B23"/>
    <mergeCell ref="A36:B36"/>
    <mergeCell ref="I16:K16"/>
    <mergeCell ref="G20:L20"/>
    <mergeCell ref="G21:L21"/>
    <mergeCell ref="G22:L22"/>
    <mergeCell ref="G23:L23"/>
  </mergeCells>
  <phoneticPr fontId="3" type="noConversion"/>
  <conditionalFormatting sqref="D21">
    <cfRule type="cellIs" dxfId="29" priority="51" operator="between">
      <formula>99</formula>
      <formula>96</formula>
    </cfRule>
  </conditionalFormatting>
  <conditionalFormatting sqref="D21">
    <cfRule type="cellIs" dxfId="28" priority="46" operator="between">
      <formula>75</formula>
      <formula>0</formula>
    </cfRule>
    <cfRule type="cellIs" dxfId="27" priority="47" operator="between">
      <formula>84</formula>
      <formula>75</formula>
    </cfRule>
    <cfRule type="cellIs" dxfId="26" priority="48" operator="between">
      <formula>89</formula>
      <formula>85</formula>
    </cfRule>
    <cfRule type="cellIs" dxfId="25" priority="49" operator="between">
      <formula>95</formula>
      <formula>90</formula>
    </cfRule>
    <cfRule type="cellIs" dxfId="24" priority="50" operator="equal">
      <formula>100</formula>
    </cfRule>
  </conditionalFormatting>
  <conditionalFormatting sqref="D20">
    <cfRule type="cellIs" dxfId="23" priority="43" operator="equal">
      <formula>"Fail"</formula>
    </cfRule>
    <cfRule type="cellIs" dxfId="22" priority="44" operator="equal">
      <formula>"Review"</formula>
    </cfRule>
    <cfRule type="cellIs" dxfId="21" priority="45" operator="equal">
      <formula>"Pass"</formula>
    </cfRule>
  </conditionalFormatting>
  <conditionalFormatting sqref="D37">
    <cfRule type="containsBlanks" dxfId="20" priority="1">
      <formula>LEN(TRIM(D37))=0</formula>
    </cfRule>
  </conditionalFormatting>
  <conditionalFormatting sqref="D37">
    <cfRule type="cellIs" dxfId="19" priority="7" operator="equal">
      <formula>0</formula>
    </cfRule>
  </conditionalFormatting>
  <conditionalFormatting sqref="D37">
    <cfRule type="cellIs" dxfId="18" priority="2" operator="equal">
      <formula>4</formula>
    </cfRule>
    <cfRule type="cellIs" dxfId="17" priority="3" operator="equal">
      <formula>5</formula>
    </cfRule>
    <cfRule type="cellIs" dxfId="16" priority="4" operator="equal">
      <formula>3</formula>
    </cfRule>
    <cfRule type="cellIs" dxfId="15" priority="5" operator="equal">
      <formula>2</formula>
    </cfRule>
    <cfRule type="cellIs" dxfId="14" priority="6" operator="equal">
      <formula>1</formula>
    </cfRule>
  </conditionalFormatting>
  <conditionalFormatting sqref="D24:D31">
    <cfRule type="containsBlanks" dxfId="13" priority="15">
      <formula>LEN(TRIM(D24))=0</formula>
    </cfRule>
  </conditionalFormatting>
  <conditionalFormatting sqref="D24:D31">
    <cfRule type="cellIs" dxfId="12" priority="21" operator="equal">
      <formula>0</formula>
    </cfRule>
  </conditionalFormatting>
  <conditionalFormatting sqref="D24:D31">
    <cfRule type="cellIs" dxfId="11" priority="16" operator="equal">
      <formula>4</formula>
    </cfRule>
    <cfRule type="cellIs" dxfId="10" priority="17" operator="equal">
      <formula>5</formula>
    </cfRule>
    <cfRule type="cellIs" dxfId="9" priority="18" operator="equal">
      <formula>3</formula>
    </cfRule>
    <cfRule type="cellIs" dxfId="8" priority="19" operator="equal">
      <formula>2</formula>
    </cfRule>
    <cfRule type="cellIs" dxfId="7" priority="20" operator="equal">
      <formula>1</formula>
    </cfRule>
  </conditionalFormatting>
  <conditionalFormatting sqref="D33:D35">
    <cfRule type="containsBlanks" dxfId="6" priority="8">
      <formula>LEN(TRIM(D33))=0</formula>
    </cfRule>
  </conditionalFormatting>
  <conditionalFormatting sqref="D33:D35">
    <cfRule type="cellIs" dxfId="5" priority="14" operator="equal">
      <formula>0</formula>
    </cfRule>
  </conditionalFormatting>
  <conditionalFormatting sqref="D33:D35">
    <cfRule type="cellIs" dxfId="4" priority="9" operator="equal">
      <formula>4</formula>
    </cfRule>
    <cfRule type="cellIs" dxfId="3" priority="10" operator="equal">
      <formula>5</formula>
    </cfRule>
    <cfRule type="cellIs" dxfId="2" priority="11" operator="equal">
      <formula>3</formula>
    </cfRule>
    <cfRule type="cellIs" dxfId="1" priority="12" operator="equal">
      <formula>2</formula>
    </cfRule>
    <cfRule type="cellIs" dxfId="0" priority="13" operator="equal">
      <formula>1</formula>
    </cfRule>
  </conditionalFormatting>
  <dataValidations disablePrompts="1" count="2">
    <dataValidation type="list" allowBlank="1" showInputMessage="1" showErrorMessage="1" sqref="A8:A11">
      <formula1>"0,1,2,3,4,5,&gt;6"</formula1>
    </dataValidation>
    <dataValidation type="list" allowBlank="1" showInputMessage="1" showErrorMessage="1" sqref="D24:D31 D37 D33:D35">
      <formula1>"0,1,2,3,4,5"</formula1>
    </dataValidation>
  </dataValidations>
  <pageMargins left="0.23622047244094491" right="3.937007874015748E-2" top="0.35433070866141736" bottom="0.35433070866141736" header="0.31496062992125984" footer="0.31496062992125984"/>
  <pageSetup paperSize="9" scale="57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文档" ma:contentTypeID="0x0101002438895B7253F34DB00A528482511C8D" ma:contentTypeVersion="1" ma:contentTypeDescription="新建文档。" ma:contentTypeScope="" ma:versionID="185cd5a2a79406c13bd72045e097f5da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5107b0345c29e57748057d300629ffc8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计划开始日期" ma:description="“计划开始日期”是由“发布”功能创建的网站栏。它用于指定第一次向网站访问者显示此页面的日期和时间。" ma:hidden="true" ma:internalName="PublishingStartDate">
      <xsd:simpleType>
        <xsd:restriction base="dms:Unknown"/>
      </xsd:simpleType>
    </xsd:element>
    <xsd:element name="PublishingExpirationDate" ma:index="9" nillable="true" ma:displayName="计划结束日期" ma:description="“计划结束日期”是由“发布”功能创建的网站栏。它用于指定不再向网站访问者显示此页面的日期和时间。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内容类型"/>
        <xsd:element ref="dc:title" minOccurs="0" maxOccurs="1" ma:index="4" ma:displayName="标题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EAE523CC-50D5-4896-B17A-978176F65E6F}"/>
</file>

<file path=customXml/itemProps2.xml><?xml version="1.0" encoding="utf-8"?>
<ds:datastoreItem xmlns:ds="http://schemas.openxmlformats.org/officeDocument/2006/customXml" ds:itemID="{101E11BD-1904-4C3F-94A8-499B6133AAD4}"/>
</file>

<file path=customXml/itemProps3.xml><?xml version="1.0" encoding="utf-8"?>
<ds:datastoreItem xmlns:ds="http://schemas.openxmlformats.org/officeDocument/2006/customXml" ds:itemID="{4CBF7CCA-E014-4044-9807-949FA919E86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Container Haulage KPI Summary</vt:lpstr>
      <vt:lpstr>Monthly review form </vt:lpstr>
      <vt:lpstr>'Container Haulage KPI Summary'!Print_Area</vt:lpstr>
      <vt:lpstr>'Monthly review form '!Print_Area</vt:lpstr>
    </vt:vector>
  </TitlesOfParts>
  <Company>Sinopec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YeuChaiFen</dc:creator>
  <cp:lastModifiedBy>尤彩芬</cp:lastModifiedBy>
  <cp:lastPrinted>2025-09-25T02:14:39Z</cp:lastPrinted>
  <dcterms:created xsi:type="dcterms:W3CDTF">2023-02-09T03:10:02Z</dcterms:created>
  <dcterms:modified xsi:type="dcterms:W3CDTF">2025-09-30T02:58:13Z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0x0101002438895B7253F34DB00A528482511C8D</vt:lpwstr>
  </property>
</Properties>
</file>