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xl/worksheets/sheet5.xml" ContentType="application/vnd.openxmlformats-officedocument.spreadsheetml.worksheet+xml"/>
  <Override PartName="/xl/externalLinks/externalLink1.xml" ContentType="application/vnd.openxmlformats-officedocument.spreadsheetml.externalLink+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comments1.xml" ContentType="application/vnd.openxmlformats-officedocument.spreadsheetml.comments+xml"/>
  <Override PartName="/xl/externalLinks/externalLink2.xml" ContentType="application/vnd.openxmlformats-officedocument.spreadsheetml.externalLink+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X:\BD 业务管理\订单处理\02 合同管理\02 招标询价\Year 2026\Jan27-Dec28 货运罐车拖运一体化招标\1 招标前文件准备\"/>
    </mc:Choice>
  </mc:AlternateContent>
  <bookViews>
    <workbookView xWindow="0" yWindow="0" windowWidth="28800" windowHeight="11910"/>
  </bookViews>
  <sheets>
    <sheet name="1A RFQ Note (Export 1 of 3)" sheetId="4" r:id="rId1"/>
    <sheet name="1B RFQ (Export 2 of 3)" sheetId="1" r:id="rId2"/>
    <sheet name="1C RFQ (Export 3 of 3)" sheetId="3" r:id="rId3"/>
    <sheet name="2 Trucking fee" sheetId="6" r:id="rId4"/>
    <sheet name="3 ISOTANK Equipment Leasing" sheetId="7" r:id="rId5"/>
  </sheets>
  <externalReferences>
    <externalReference r:id="rId6"/>
    <externalReference r:id="rId7"/>
  </externalReferences>
  <definedNames>
    <definedName name="_xlnm._FilterDatabase" localSheetId="1" hidden="1">'1B RFQ (Export 2 of 3)'!$A$1:$AF$27</definedName>
    <definedName name="Validation_List" localSheetId="0">OFFSET([1]VALIDATION_LIST!$D$2:$D$1048576,,,COUNTIF([1]VALIDATION_LIST!$D:$D,"?*"))</definedName>
    <definedName name="Validation_List" localSheetId="1">OFFSET([2]VALIDATION_LIST!#REF!,,,COUNTIF([2]VALIDATION_LIST!$D:$D,"?*"))</definedName>
    <definedName name="Validation_List" localSheetId="2">OFFSET([1]VALIDATION_LIST!$D$2:$D$1048576,,,COUNTIF([1]VALIDATION_LIST!$D:$D,"?*"))</definedName>
    <definedName name="Validation_List" localSheetId="3">OFFSET([1]VALIDATION_LIST!$D$2:$D$1048576,,,COUNTIF([1]VALIDATION_LIST!$D:$D,"?*"))</definedName>
    <definedName name="Validation_List">OFFSET([2]VALIDATION_LIST!#REF!,,,COUNTIF([2]VALIDATION_LIST!$D:$D,"?*"))</definedName>
    <definedName name="Z_55705CFE_5AB7_44F3_8B32_C89094122276_.wvu.FilterData" localSheetId="1" hidden="1">'1B RFQ (Export 2 of 3)'!$A$1:$AE$2</definedName>
    <definedName name="Z_610E36F5_347C_4600_A0AB_6C58FE05950B_.wvu.FilterData" localSheetId="1" hidden="1">'1B RFQ (Export 2 of 3)'!$A$1:$AE$2</definedName>
  </definedNames>
  <calcPr calcId="162913"/>
  <customWorkbookViews>
    <customWorkbookView name="Sinopec - 个人视图" guid="{610E36F5-347C-4600-A0AB-6C58FE05950B}" personalView="1" maximized="1" xWindow="-8" yWindow="-8" windowWidth="1552" windowHeight="832" activeSheetId="0"/>
    <customWorkbookView name="leijw - Personal View" guid="{55705CFE-5AB7-44F3-8B32-C89094122276}" personalView="1" maximized="1" xWindow="-9" yWindow="-9" windowWidth="1938" windowHeight="1038" activeSheetId="0"/>
  </customWorkbookViews>
</workbook>
</file>

<file path=xl/calcChain.xml><?xml version="1.0" encoding="utf-8"?>
<calcChain xmlns="http://schemas.openxmlformats.org/spreadsheetml/2006/main">
  <c r="T30" i="1" l="1"/>
  <c r="X30" i="1"/>
  <c r="AB30" i="1"/>
  <c r="AC30" i="1"/>
  <c r="AD30" i="1"/>
  <c r="T31" i="1"/>
  <c r="X31" i="1"/>
  <c r="AB31" i="1"/>
  <c r="AC31" i="1"/>
  <c r="AD31" i="1"/>
  <c r="C5" i="7" l="1"/>
  <c r="D7" i="6" l="1"/>
  <c r="T28" i="1" l="1"/>
  <c r="X28" i="1"/>
  <c r="AB28" i="1"/>
  <c r="AC28" i="1"/>
  <c r="AD28" i="1"/>
  <c r="T29" i="1"/>
  <c r="X29" i="1"/>
  <c r="AB29" i="1"/>
  <c r="AC29" i="1"/>
  <c r="AD29" i="1"/>
  <c r="T3" i="1" l="1"/>
  <c r="T4" i="1"/>
  <c r="T5" i="1"/>
  <c r="T6" i="1"/>
  <c r="T7" i="1"/>
  <c r="T8" i="1"/>
  <c r="T9" i="1"/>
  <c r="T10" i="1"/>
  <c r="T11" i="1"/>
  <c r="T12" i="1"/>
  <c r="T13" i="1"/>
  <c r="T14" i="1"/>
  <c r="T15" i="1"/>
  <c r="T16" i="1"/>
  <c r="T17" i="1"/>
  <c r="T18" i="1"/>
  <c r="T19" i="1"/>
  <c r="T20" i="1"/>
  <c r="T21" i="1"/>
  <c r="T22" i="1"/>
  <c r="T23" i="1"/>
  <c r="T24" i="1"/>
  <c r="T25" i="1"/>
  <c r="T26" i="1"/>
  <c r="T27" i="1"/>
  <c r="AB3" i="1"/>
  <c r="AB4" i="1"/>
  <c r="AB5" i="1"/>
  <c r="AB6" i="1"/>
  <c r="AB7" i="1"/>
  <c r="AB8" i="1"/>
  <c r="AB9" i="1"/>
  <c r="AB10" i="1"/>
  <c r="AB11" i="1"/>
  <c r="AB12" i="1"/>
  <c r="AB13" i="1"/>
  <c r="AB14" i="1"/>
  <c r="AB15" i="1"/>
  <c r="AB16" i="1"/>
  <c r="AB17" i="1"/>
  <c r="AB18" i="1"/>
  <c r="AB19" i="1"/>
  <c r="AB20" i="1"/>
  <c r="AB21" i="1"/>
  <c r="AB22" i="1"/>
  <c r="AB23" i="1"/>
  <c r="AB24" i="1"/>
  <c r="AB25" i="1"/>
  <c r="AB26" i="1"/>
  <c r="AB27" i="1"/>
  <c r="X3" i="1"/>
  <c r="X4" i="1"/>
  <c r="X5" i="1"/>
  <c r="X6" i="1"/>
  <c r="X7" i="1"/>
  <c r="X8" i="1"/>
  <c r="X9" i="1"/>
  <c r="X10" i="1"/>
  <c r="X11" i="1"/>
  <c r="X12" i="1"/>
  <c r="X13" i="1"/>
  <c r="X14" i="1"/>
  <c r="X15" i="1"/>
  <c r="X16" i="1"/>
  <c r="X17" i="1"/>
  <c r="X18" i="1"/>
  <c r="X19" i="1"/>
  <c r="X20" i="1"/>
  <c r="X21" i="1"/>
  <c r="X22" i="1"/>
  <c r="X23" i="1"/>
  <c r="X24" i="1"/>
  <c r="X25" i="1"/>
  <c r="X26" i="1"/>
  <c r="X27" i="1"/>
  <c r="X2" i="1" l="1"/>
  <c r="AB2" i="1" l="1"/>
  <c r="AC3" i="1" l="1"/>
  <c r="AD3" i="1"/>
  <c r="AC4" i="1"/>
  <c r="AD4" i="1"/>
  <c r="AC5" i="1"/>
  <c r="AD5" i="1"/>
  <c r="AC6" i="1"/>
  <c r="AD6" i="1"/>
  <c r="AC7" i="1"/>
  <c r="AD7" i="1"/>
  <c r="AC8" i="1"/>
  <c r="AD8" i="1"/>
  <c r="AC9" i="1"/>
  <c r="AD9" i="1"/>
  <c r="AC10" i="1"/>
  <c r="AD10" i="1"/>
  <c r="AC11" i="1"/>
  <c r="AD11" i="1"/>
  <c r="AC12" i="1"/>
  <c r="AD12" i="1"/>
  <c r="AC13" i="1"/>
  <c r="AD13" i="1"/>
  <c r="AC14" i="1"/>
  <c r="AD14" i="1"/>
  <c r="AC15" i="1"/>
  <c r="AD15" i="1"/>
  <c r="AC16" i="1"/>
  <c r="AD16" i="1"/>
  <c r="AC17" i="1"/>
  <c r="AD17" i="1"/>
  <c r="AC18" i="1"/>
  <c r="AD18" i="1"/>
  <c r="AC19" i="1"/>
  <c r="AD19" i="1"/>
  <c r="AC20" i="1"/>
  <c r="AD20" i="1"/>
  <c r="AC21" i="1"/>
  <c r="AD21" i="1"/>
  <c r="AC22" i="1"/>
  <c r="AD22" i="1"/>
  <c r="AC23" i="1"/>
  <c r="AD23" i="1"/>
  <c r="AC24" i="1"/>
  <c r="AD24" i="1"/>
  <c r="AC25" i="1"/>
  <c r="AD25" i="1"/>
  <c r="AC26" i="1"/>
  <c r="AD26" i="1"/>
  <c r="AC27" i="1"/>
  <c r="AD27" i="1"/>
  <c r="AC2" i="1"/>
  <c r="AD2" i="1" l="1"/>
  <c r="T2" i="1"/>
</calcChain>
</file>

<file path=xl/comments1.xml><?xml version="1.0" encoding="utf-8"?>
<comments xmlns="http://schemas.openxmlformats.org/spreadsheetml/2006/main">
  <authors>
    <author>尤彩芬</author>
    <author>Sinopec</author>
  </authors>
  <commentList>
    <comment ref="N1" authorId="0" shapeId="0">
      <text>
        <r>
          <rPr>
            <b/>
            <sz val="9"/>
            <color indexed="81"/>
            <rFont val="宋体"/>
            <family val="3"/>
            <charset val="134"/>
          </rPr>
          <t>chaifen:</t>
        </r>
        <r>
          <rPr>
            <sz val="9"/>
            <color indexed="81"/>
            <rFont val="宋体"/>
            <family val="3"/>
            <charset val="134"/>
          </rPr>
          <t xml:space="preserve">
sailing per week</t>
        </r>
      </text>
    </comment>
    <comment ref="P1" authorId="0" shapeId="0">
      <text>
        <r>
          <rPr>
            <b/>
            <sz val="9"/>
            <color indexed="81"/>
            <rFont val="宋体"/>
            <family val="3"/>
            <charset val="134"/>
          </rPr>
          <t>chaifen
prefer SWB</t>
        </r>
      </text>
    </comment>
    <comment ref="Y1" authorId="1" shapeId="0">
      <text>
        <r>
          <rPr>
            <b/>
            <sz val="9"/>
            <rFont val="宋体"/>
            <family val="3"/>
            <charset val="134"/>
          </rPr>
          <t>Sinopec:</t>
        </r>
        <r>
          <rPr>
            <sz val="9"/>
            <rFont val="宋体"/>
            <family val="3"/>
            <charset val="134"/>
          </rPr>
          <t xml:space="preserve">
inclusive of freight rates, THC,Seal fee, Bunker fee, additional surcharge</t>
        </r>
      </text>
    </comment>
  </commentList>
</comments>
</file>

<file path=xl/sharedStrings.xml><?xml version="1.0" encoding="utf-8"?>
<sst xmlns="http://schemas.openxmlformats.org/spreadsheetml/2006/main" count="361" uniqueCount="171">
  <si>
    <t>S/N</t>
  </si>
  <si>
    <t>POL</t>
  </si>
  <si>
    <t>AREA</t>
  </si>
  <si>
    <t>COUNTRY</t>
  </si>
  <si>
    <t>POD</t>
  </si>
  <si>
    <t>CTNR</t>
  </si>
  <si>
    <t>INCOTERMS</t>
  </si>
  <si>
    <t>PRICE EFFECTIVE DATE</t>
  </si>
  <si>
    <t>PRICE EXPIRY DATE</t>
  </si>
  <si>
    <t>SINOPEC REMARKS</t>
  </si>
  <si>
    <t>FORWARDER'S REMARKS</t>
  </si>
  <si>
    <t>CARRIER</t>
  </si>
  <si>
    <t>S/WEEK</t>
  </si>
  <si>
    <t>TRANSIT DAYS</t>
  </si>
  <si>
    <t xml:space="preserve">POL FREEDAYS </t>
  </si>
  <si>
    <t>POD FREE DENT.</t>
  </si>
  <si>
    <t>POD FREE DEM.</t>
  </si>
  <si>
    <t>FTA COO</t>
  </si>
  <si>
    <t>SMF COO</t>
  </si>
  <si>
    <t>AFRICA CERTS</t>
  </si>
  <si>
    <t>TOTAL CHARGES</t>
  </si>
  <si>
    <t xml:space="preserve">FREIGHT RATE  </t>
  </si>
  <si>
    <t xml:space="preserve">EXPORT PERMIT </t>
  </si>
  <si>
    <t>BL FEE</t>
  </si>
  <si>
    <t>TELEX BL FEE</t>
  </si>
  <si>
    <t>$FTA COO</t>
  </si>
  <si>
    <t>$SMF COO</t>
  </si>
  <si>
    <t>$AFRICA CERTS</t>
  </si>
  <si>
    <t>SINGAPORE</t>
  </si>
  <si>
    <t>澳新</t>
  </si>
  <si>
    <t>CIF</t>
  </si>
  <si>
    <t>BRISBANE</t>
  </si>
  <si>
    <t>FREMANTLE</t>
  </si>
  <si>
    <t>TASMANIA</t>
  </si>
  <si>
    <t>东南亚</t>
  </si>
  <si>
    <t>JAKARTA</t>
  </si>
  <si>
    <t>MANILA (NORTH PORT)</t>
  </si>
  <si>
    <t>MANILA (SOUTH PORT)</t>
  </si>
  <si>
    <t>SUBIC BAY PORT</t>
  </si>
  <si>
    <t>BANGKOK</t>
  </si>
  <si>
    <t>20ISO</t>
  </si>
  <si>
    <t>DALIAN</t>
  </si>
  <si>
    <t>FUZHOU</t>
  </si>
  <si>
    <t>JIANGYIN</t>
  </si>
  <si>
    <t>XINGANG</t>
  </si>
  <si>
    <t>QINGDAO</t>
  </si>
  <si>
    <t>NINGBO</t>
  </si>
  <si>
    <t>HUANGPU</t>
  </si>
  <si>
    <t>XIAMEN - HAICHANG</t>
  </si>
  <si>
    <t>XIAMEN - HAITIAN</t>
  </si>
  <si>
    <t>SHANGHAI</t>
  </si>
  <si>
    <t>ZHOUSHAN</t>
  </si>
  <si>
    <t>TAIWAN - KEELUNG</t>
  </si>
  <si>
    <t>TAIWAN - TAIPEI</t>
  </si>
  <si>
    <t>TAIWAN - TAOYUAN</t>
  </si>
  <si>
    <t>TAIWAN - KAOHSIUNG</t>
  </si>
  <si>
    <t>HONG KONG</t>
  </si>
  <si>
    <t>CHONG QING</t>
  </si>
  <si>
    <t>WUHAN</t>
  </si>
  <si>
    <t>TYPE OF eBL</t>
    <phoneticPr fontId="10" type="noConversion"/>
  </si>
  <si>
    <r>
      <t xml:space="preserve">E-FTA COO Handling Fee 
</t>
    </r>
    <r>
      <rPr>
        <i/>
        <sz val="12"/>
        <rFont val="Arial"/>
        <family val="2"/>
      </rPr>
      <t>*Hardcopy FORM is not required unless requested by Sinopec. 
*courier of docs is not required.</t>
    </r>
    <phoneticPr fontId="10" type="noConversion"/>
  </si>
  <si>
    <t>per set</t>
    <phoneticPr fontId="10" type="noConversion"/>
  </si>
  <si>
    <t>per trip</t>
    <phoneticPr fontId="10" type="noConversion"/>
  </si>
  <si>
    <t>(USD)</t>
    <phoneticPr fontId="10" type="noConversion"/>
  </si>
  <si>
    <t>Ad-hoc Charges:</t>
    <phoneticPr fontId="10" type="noConversion"/>
  </si>
  <si>
    <t>UOM</t>
    <phoneticPr fontId="10" type="noConversion"/>
  </si>
  <si>
    <t>Currency (USD)</t>
    <phoneticPr fontId="10" type="noConversion"/>
  </si>
  <si>
    <t>Additional Bullet Seal</t>
    <phoneticPr fontId="10" type="noConversion"/>
  </si>
  <si>
    <t>per unit</t>
    <phoneticPr fontId="10" type="noConversion"/>
  </si>
  <si>
    <r>
      <t xml:space="preserve">Free Trade Agreement (FTA) COO Form
</t>
    </r>
    <r>
      <rPr>
        <i/>
        <sz val="12"/>
        <rFont val="Arial"/>
        <family val="2"/>
      </rPr>
      <t>*forms that apply through SG customs platform
1. Form D
2. Form E
3. RCEP
4. Preferential COO (Jordan, etc)
5. other forms that apply through SG customs platform</t>
    </r>
    <phoneticPr fontId="10" type="noConversion"/>
  </si>
  <si>
    <r>
      <t xml:space="preserve">Original FTA COO Handling Fee 
</t>
    </r>
    <r>
      <rPr>
        <i/>
        <sz val="12"/>
        <rFont val="Arial"/>
        <family val="2"/>
      </rPr>
      <t>*Hardcopy Form is required. Rates inclusive of courier fee.</t>
    </r>
    <phoneticPr fontId="10" type="noConversion"/>
  </si>
  <si>
    <r>
      <rPr>
        <b/>
        <sz val="14"/>
        <color theme="1"/>
        <rFont val="Arial"/>
        <family val="2"/>
      </rPr>
      <t>POD FREE DEM.</t>
    </r>
    <r>
      <rPr>
        <sz val="14"/>
        <color theme="1"/>
        <rFont val="Arial"/>
        <family val="2"/>
      </rPr>
      <t xml:space="preserve"> - Port of Destination Demurrage Freetime (Days)</t>
    </r>
    <phoneticPr fontId="10" type="noConversion"/>
  </si>
  <si>
    <r>
      <rPr>
        <b/>
        <sz val="14"/>
        <color theme="1"/>
        <rFont val="Arial"/>
        <family val="2"/>
      </rPr>
      <t xml:space="preserve">POD FREE DENT. </t>
    </r>
    <r>
      <rPr>
        <sz val="14"/>
        <color theme="1"/>
        <rFont val="Arial"/>
        <family val="2"/>
      </rPr>
      <t>- Port of Destination Detention Freetime (Days)</t>
    </r>
    <phoneticPr fontId="10" type="noConversion"/>
  </si>
  <si>
    <r>
      <rPr>
        <b/>
        <sz val="14"/>
        <color theme="1"/>
        <rFont val="Arial"/>
        <family val="2"/>
      </rPr>
      <t>POL FREEDAYS</t>
    </r>
    <r>
      <rPr>
        <sz val="14"/>
        <color theme="1"/>
        <rFont val="Arial"/>
        <family val="2"/>
      </rPr>
      <t xml:space="preserve"> - Port of Loading Freetime (Days)</t>
    </r>
    <phoneticPr fontId="10" type="noConversion"/>
  </si>
  <si>
    <r>
      <rPr>
        <b/>
        <sz val="14"/>
        <color theme="1"/>
        <rFont val="Arial"/>
        <family val="2"/>
      </rPr>
      <t>20ISO</t>
    </r>
    <r>
      <rPr>
        <sz val="14"/>
        <color theme="1"/>
        <rFont val="Arial"/>
        <family val="2"/>
      </rPr>
      <t xml:space="preserve"> - 20'ISOTANK</t>
    </r>
    <phoneticPr fontId="10" type="noConversion"/>
  </si>
  <si>
    <t>Reference:</t>
    <phoneticPr fontId="10" type="noConversion"/>
  </si>
  <si>
    <t xml:space="preserve">RFQ Important Note: </t>
    <phoneticPr fontId="10" type="noConversion"/>
  </si>
  <si>
    <t xml:space="preserve"> POD TOTAL FREEDAYS
PREFER COMBINED 14</t>
    <phoneticPr fontId="10" type="noConversion"/>
  </si>
  <si>
    <r>
      <t xml:space="preserve">SMF COO Handling Fee 
</t>
    </r>
    <r>
      <rPr>
        <i/>
        <sz val="12"/>
        <rFont val="Arial"/>
        <family val="2"/>
      </rPr>
      <t>*Rates inclusive of 2 trips of courrier arrangement.
* if extra COO sets (China or other countries)</t>
    </r>
    <phoneticPr fontId="10" type="noConversion"/>
  </si>
  <si>
    <r>
      <t xml:space="preserve">SMF COO Handling Fee </t>
    </r>
    <r>
      <rPr>
        <b/>
        <sz val="12"/>
        <rFont val="Arial"/>
        <family val="2"/>
      </rPr>
      <t xml:space="preserve"> (Additional set)</t>
    </r>
    <r>
      <rPr>
        <sz val="12"/>
        <rFont val="Arial"/>
        <family val="2"/>
      </rPr>
      <t xml:space="preserve">
</t>
    </r>
    <r>
      <rPr>
        <i/>
        <sz val="12"/>
        <rFont val="Arial"/>
        <family val="2"/>
      </rPr>
      <t>Since the courier fee is already included in the first set of the COO, this charge applies when Sinopec requests additional COO sets from other originating countries (e.g., China, etc.).</t>
    </r>
    <phoneticPr fontId="10" type="noConversion"/>
  </si>
  <si>
    <r>
      <t xml:space="preserve">Courier Service - Additional Trip   
</t>
    </r>
    <r>
      <rPr>
        <i/>
        <sz val="12"/>
        <rFont val="Arial"/>
        <family val="2"/>
      </rPr>
      <t>*upon Sinopec request only</t>
    </r>
    <phoneticPr fontId="10" type="noConversion"/>
  </si>
  <si>
    <t>FILL IN</t>
    <phoneticPr fontId="10" type="noConversion"/>
  </si>
  <si>
    <t>DOCUMENTATION AND AD-HOC CHARGES:(applies to all incoterms)</t>
    <phoneticPr fontId="10" type="noConversion"/>
  </si>
  <si>
    <r>
      <t xml:space="preserve">SHIPMENT TYPE
</t>
    </r>
    <r>
      <rPr>
        <b/>
        <sz val="9"/>
        <color rgb="FFFF0000"/>
        <rFont val="Arial"/>
        <family val="2"/>
      </rPr>
      <t>*Priority: Direct</t>
    </r>
    <phoneticPr fontId="10" type="noConversion"/>
  </si>
  <si>
    <r>
      <rPr>
        <b/>
        <sz val="14"/>
        <color theme="1"/>
        <rFont val="Arial"/>
        <family val="2"/>
      </rPr>
      <t xml:space="preserve">BC Roll over or Cancellation charges: </t>
    </r>
    <r>
      <rPr>
        <sz val="14"/>
        <color theme="1"/>
        <rFont val="Arial"/>
        <family val="2"/>
      </rPr>
      <t xml:space="preserve">
</t>
    </r>
    <r>
      <rPr>
        <sz val="11"/>
        <color theme="1"/>
        <rFont val="Arial"/>
        <family val="2"/>
      </rPr>
      <t xml:space="preserve">Sinopec do not accept BC Roll over or Cancellation charges. If there is any BC rollover or cancellation, instruction will be given by Sinopec at least 3days before ETA SIN. </t>
    </r>
    <phoneticPr fontId="10" type="noConversion"/>
  </si>
  <si>
    <t>Sinopec Freight Forwarding RFQ Requirements</t>
    <phoneticPr fontId="10" type="noConversion"/>
  </si>
  <si>
    <r>
      <rPr>
        <b/>
        <sz val="14"/>
        <color theme="1"/>
        <rFont val="Arial"/>
        <family val="2"/>
      </rPr>
      <t xml:space="preserve">BL charges: </t>
    </r>
    <r>
      <rPr>
        <sz val="14"/>
        <color theme="1"/>
        <rFont val="Arial"/>
        <family val="2"/>
      </rPr>
      <t xml:space="preserve">
</t>
    </r>
    <r>
      <rPr>
        <sz val="11"/>
        <color theme="1"/>
        <rFont val="Arial"/>
        <family val="2"/>
      </rPr>
      <t>Type of E-BL (Column P) :  SWB or Telex Release
*If the carrier cannot provide SWB, fill in the Telex BL fee (Column AB).
*If Sinopec requests OBL, ensure the collection fee and delivery charges are included in the BL fee (Column AA).</t>
    </r>
    <phoneticPr fontId="10" type="noConversion"/>
  </si>
  <si>
    <t>363P</t>
  </si>
  <si>
    <t xml:space="preserve">Rates must inclusive of ISOTANK rental, washing charges, clean cert and related charges. </t>
  </si>
  <si>
    <t>364P</t>
  </si>
  <si>
    <t>365P</t>
  </si>
  <si>
    <t>366P</t>
  </si>
  <si>
    <t>367P</t>
  </si>
  <si>
    <t>368P</t>
  </si>
  <si>
    <t>369P</t>
  </si>
  <si>
    <t>370P</t>
  </si>
  <si>
    <t>371P</t>
  </si>
  <si>
    <t>372P</t>
  </si>
  <si>
    <t>373P</t>
  </si>
  <si>
    <t>374P</t>
  </si>
  <si>
    <t>375P</t>
  </si>
  <si>
    <t>376P</t>
  </si>
  <si>
    <t>377P</t>
  </si>
  <si>
    <t>378P</t>
  </si>
  <si>
    <t>379P</t>
  </si>
  <si>
    <t>380P</t>
  </si>
  <si>
    <t>381P</t>
  </si>
  <si>
    <t>382P</t>
  </si>
  <si>
    <t xml:space="preserve">1. Direct Sailing only.
2. Rates must inclusive of ISOTANK rental, washing charges, clean cert and related charges. </t>
  </si>
  <si>
    <t>383P</t>
  </si>
  <si>
    <t>385P</t>
  </si>
  <si>
    <t>428P</t>
  </si>
  <si>
    <t>CHINA</t>
  </si>
  <si>
    <t>431P</t>
  </si>
  <si>
    <t>432P</t>
  </si>
  <si>
    <t>433P</t>
  </si>
  <si>
    <r>
      <rPr>
        <b/>
        <sz val="14"/>
        <rFont val="Arial"/>
        <family val="2"/>
      </rPr>
      <t>Freight rates i</t>
    </r>
    <r>
      <rPr>
        <sz val="14"/>
        <rFont val="Arial"/>
        <family val="2"/>
      </rPr>
      <t xml:space="preserve">nclusive of 
</t>
    </r>
    <r>
      <rPr>
        <sz val="11"/>
        <rFont val="Arial"/>
        <family val="2"/>
      </rPr>
      <t xml:space="preserve">1. Ocean freight rates
2. Inland trucking fee(only applies to Incoterms: CIP) 
3. Terminal Handling Charge
4. Seal fee
5. AMS/ENS/CNS and etc Filling fee
6. IMO,Bunker fee, other additional surcharge such as PSS, GRI, Peak Season surcharge and etc
7. Rates must inclusive of ISOTANK rental, washing charges, clean cert and related charges. </t>
    </r>
    <phoneticPr fontId="10" type="noConversion"/>
  </si>
  <si>
    <t>Additional Empty Trip</t>
  </si>
  <si>
    <t>Additional Laden Trip</t>
  </si>
  <si>
    <t xml:space="preserve">Trucking To Laden Container Yard </t>
  </si>
  <si>
    <t>Yard Storage (Per Day)</t>
  </si>
  <si>
    <t>Trucking Charges</t>
    <phoneticPr fontId="10" type="noConversion"/>
  </si>
  <si>
    <t>LOLO At Laden Container Yard</t>
    <phoneticPr fontId="10" type="noConversion"/>
  </si>
  <si>
    <t>USD</t>
    <phoneticPr fontId="10" type="noConversion"/>
  </si>
  <si>
    <t>Currency</t>
    <phoneticPr fontId="10" type="noConversion"/>
  </si>
  <si>
    <t>Fee Description</t>
    <phoneticPr fontId="10" type="noConversion"/>
  </si>
  <si>
    <t>20'ISOTANK 
(Unit price)</t>
    <phoneticPr fontId="10" type="noConversion"/>
  </si>
  <si>
    <r>
      <t xml:space="preserve">Sinopec prefers </t>
    </r>
    <r>
      <rPr>
        <b/>
        <sz val="14"/>
        <color theme="1"/>
        <rFont val="Arial"/>
        <family val="2"/>
      </rPr>
      <t>Direct vessel</t>
    </r>
    <r>
      <rPr>
        <sz val="14"/>
        <color theme="1"/>
        <rFont val="Arial"/>
        <family val="2"/>
      </rPr>
      <t xml:space="preserve"> .
</t>
    </r>
    <r>
      <rPr>
        <sz val="12"/>
        <color theme="1"/>
        <rFont val="Arial"/>
        <family val="2"/>
      </rPr>
      <t>If not available, please specify the transshipment route details, including the port of call, transshipment port, and transit days.
For transshipment, the forwarder must provide updates twice a week, every Tuesday and Thursday, until the cargo reaches its destination.</t>
    </r>
  </si>
  <si>
    <t>PSA LOLO</t>
    <phoneticPr fontId="10" type="noConversion"/>
  </si>
  <si>
    <t>Portnet Process Fee (Export)</t>
    <phoneticPr fontId="10" type="noConversion"/>
  </si>
  <si>
    <t>CMS (Container Management System)</t>
    <phoneticPr fontId="10" type="noConversion"/>
  </si>
  <si>
    <t>Fuel Surcharge</t>
    <phoneticPr fontId="10" type="noConversion"/>
  </si>
  <si>
    <t>Depot Admin/Documentation Fee</t>
    <phoneticPr fontId="10" type="noConversion"/>
  </si>
  <si>
    <t>Depot Handling Charge (Export)</t>
    <phoneticPr fontId="10" type="noConversion"/>
  </si>
  <si>
    <t>Round Trip</t>
    <phoneticPr fontId="10" type="noConversion"/>
  </si>
  <si>
    <t>USD</t>
    <phoneticPr fontId="10" type="noConversion"/>
  </si>
  <si>
    <t>Trucking Cost (All-In) 
– Fixed for a Two-Year Period</t>
    <phoneticPr fontId="10" type="noConversion"/>
  </si>
  <si>
    <t xml:space="preserve">Trucking Cost (All-In) </t>
    <phoneticPr fontId="10" type="noConversion"/>
  </si>
  <si>
    <t>Additional Charges:</t>
    <phoneticPr fontId="10" type="noConversion"/>
  </si>
  <si>
    <r>
      <rPr>
        <b/>
        <sz val="14"/>
        <color theme="1"/>
        <rFont val="Arial"/>
        <family val="2"/>
      </rPr>
      <t>Destination freetime requirements:</t>
    </r>
    <r>
      <rPr>
        <sz val="14"/>
        <color theme="1"/>
        <rFont val="Arial"/>
        <family val="2"/>
      </rPr>
      <t xml:space="preserve">
</t>
    </r>
    <r>
      <rPr>
        <sz val="12"/>
        <color theme="1"/>
        <rFont val="Arial"/>
        <family val="2"/>
      </rPr>
      <t>A minimum of 14 days destination freetime (Detention+Demurrage) with a preference for 14days combined.</t>
    </r>
    <phoneticPr fontId="10" type="noConversion"/>
  </si>
  <si>
    <r>
      <rPr>
        <b/>
        <sz val="14"/>
        <color theme="1"/>
        <rFont val="Arial"/>
        <family val="2"/>
      </rPr>
      <t>Free Trade Agreement (FTA) Form</t>
    </r>
    <r>
      <rPr>
        <sz val="14"/>
        <color theme="1"/>
        <rFont val="Arial"/>
        <family val="2"/>
      </rPr>
      <t xml:space="preserve">
</t>
    </r>
    <r>
      <rPr>
        <i/>
        <sz val="10"/>
        <color theme="1"/>
        <rFont val="Arial"/>
        <family val="2"/>
      </rPr>
      <t>*forms apply through the SG customs platform</t>
    </r>
    <r>
      <rPr>
        <sz val="10"/>
        <color theme="1"/>
        <rFont val="Arial"/>
        <family val="2"/>
      </rPr>
      <t xml:space="preserve">
1. Form D
2. Form E
3. RCEP
4. Preferential COO (Jordan, etc)
5. other forms that apply through SG customs platform</t>
    </r>
  </si>
  <si>
    <r>
      <rPr>
        <b/>
        <sz val="12"/>
        <color theme="1"/>
        <rFont val="Arial"/>
        <family val="2"/>
      </rPr>
      <t>The trade lane will be awarded based on the following criteria:</t>
    </r>
    <r>
      <rPr>
        <sz val="12"/>
        <color theme="1"/>
        <rFont val="Arial"/>
        <family val="2"/>
      </rPr>
      <t xml:space="preserve">
A. Most </t>
    </r>
    <r>
      <rPr>
        <b/>
        <sz val="12"/>
        <color theme="1"/>
        <rFont val="Arial"/>
        <family val="2"/>
      </rPr>
      <t>competitive</t>
    </r>
    <r>
      <rPr>
        <sz val="12"/>
        <color theme="1"/>
        <rFont val="Arial"/>
        <family val="2"/>
      </rPr>
      <t xml:space="preserve"> (lowest) bidding </t>
    </r>
    <r>
      <rPr>
        <b/>
        <sz val="12"/>
        <color theme="1"/>
        <rFont val="Arial"/>
        <family val="2"/>
      </rPr>
      <t>rate</t>
    </r>
    <r>
      <rPr>
        <sz val="12"/>
        <color theme="1"/>
        <rFont val="Arial"/>
        <family val="2"/>
      </rPr>
      <t xml:space="preserve">
B. Availability of </t>
    </r>
    <r>
      <rPr>
        <b/>
        <sz val="12"/>
        <color theme="1"/>
        <rFont val="Arial"/>
        <family val="2"/>
      </rPr>
      <t>direct sailing</t>
    </r>
    <r>
      <rPr>
        <sz val="12"/>
        <color theme="1"/>
        <rFont val="Arial"/>
        <family val="2"/>
      </rPr>
      <t xml:space="preserve">
C. Compliance with the required</t>
    </r>
    <r>
      <rPr>
        <b/>
        <sz val="12"/>
        <color theme="1"/>
        <rFont val="Arial"/>
        <family val="2"/>
      </rPr>
      <t xml:space="preserve"> free time</t>
    </r>
    <r>
      <rPr>
        <sz val="12"/>
        <color theme="1"/>
        <rFont val="Arial"/>
        <family val="2"/>
      </rPr>
      <t xml:space="preserve"> at both </t>
    </r>
    <r>
      <rPr>
        <b/>
        <sz val="12"/>
        <color theme="1"/>
        <rFont val="Arial"/>
        <family val="2"/>
      </rPr>
      <t>origin</t>
    </r>
    <r>
      <rPr>
        <sz val="12"/>
        <color theme="1"/>
        <rFont val="Arial"/>
        <family val="2"/>
      </rPr>
      <t xml:space="preserve"> and </t>
    </r>
    <r>
      <rPr>
        <b/>
        <sz val="12"/>
        <color theme="1"/>
        <rFont val="Arial"/>
        <family val="2"/>
      </rPr>
      <t>destination</t>
    </r>
    <r>
      <rPr>
        <sz val="12"/>
        <color theme="1"/>
        <rFont val="Arial"/>
        <family val="2"/>
      </rPr>
      <t xml:space="preserve"> ports</t>
    </r>
  </si>
  <si>
    <r>
      <t>Rates must be valid for</t>
    </r>
    <r>
      <rPr>
        <b/>
        <sz val="14"/>
        <color theme="1"/>
        <rFont val="Arial"/>
        <family val="2"/>
      </rPr>
      <t xml:space="preserve"> Three (3) months.</t>
    </r>
    <phoneticPr fontId="10" type="noConversion"/>
  </si>
  <si>
    <t>ISOTANK Equipment lease quotation</t>
    <phoneticPr fontId="10" type="noConversion"/>
  </si>
  <si>
    <t>Lease Rate (per day)</t>
    <phoneticPr fontId="10" type="noConversion"/>
  </si>
  <si>
    <t>Clean Cert (per container)</t>
    <phoneticPr fontId="10" type="noConversion"/>
  </si>
  <si>
    <t>Tank Cleaning Charges (per container)</t>
    <phoneticPr fontId="10" type="noConversion"/>
  </si>
  <si>
    <t>(A) Port of Discharge: Laem Chabang</t>
    <phoneticPr fontId="10" type="noConversion"/>
  </si>
  <si>
    <t>USD</t>
    <phoneticPr fontId="10" type="noConversion"/>
  </si>
  <si>
    <t>Singapore Depot LOLO (per lift)</t>
    <phoneticPr fontId="10" type="noConversion"/>
  </si>
  <si>
    <t>Laem Chabang Depot LOLO (per lift)</t>
    <phoneticPr fontId="10" type="noConversion"/>
  </si>
  <si>
    <t>Required Rates Validity: 01-JAN-2027 - 31-MAR-2027</t>
  </si>
  <si>
    <t>东亚</t>
  </si>
  <si>
    <t>AUSTRALIA</t>
  </si>
  <si>
    <t>THE PHILIPPINES</t>
  </si>
  <si>
    <t>INDONESIA</t>
  </si>
  <si>
    <t>THAILAND</t>
  </si>
  <si>
    <t>SOUTH KOREA</t>
  </si>
  <si>
    <t>1. Rates must inclusive of ISOTANK rental, washing charges, clean cert and related charges. 
2. 14days combined DND</t>
    <phoneticPr fontId="10" type="noConversion"/>
  </si>
  <si>
    <t>531P</t>
    <phoneticPr fontId="10" type="noConversion"/>
  </si>
  <si>
    <t>BUSAN</t>
    <phoneticPr fontId="10" type="noConversion"/>
  </si>
  <si>
    <t>532P</t>
    <phoneticPr fontId="10" type="noConversion"/>
  </si>
  <si>
    <t>MALAYSIA</t>
  </si>
  <si>
    <t>PORT KLANG</t>
    <phoneticPr fontId="10" type="noConversion"/>
  </si>
  <si>
    <r>
      <rPr>
        <b/>
        <sz val="8"/>
        <color rgb="FFFF0000"/>
        <rFont val="Arial"/>
        <family val="2"/>
      </rPr>
      <t xml:space="preserve">Direct sailing only. </t>
    </r>
    <r>
      <rPr>
        <b/>
        <sz val="8"/>
        <rFont val="Arial"/>
        <family val="2"/>
      </rPr>
      <t xml:space="preserve">
Do not offer transshipment
1. Rates must inclusive of ISOTANK rental, washing charges, clean cert and related charges. 
2. 14days combined DND</t>
    </r>
  </si>
  <si>
    <t>579P</t>
  </si>
  <si>
    <t>VIETNAM</t>
  </si>
  <si>
    <t>HO CHI MINH (CAT LAI PORT)</t>
  </si>
  <si>
    <t>580P</t>
  </si>
  <si>
    <t>HAIPHONG</t>
  </si>
  <si>
    <t>Required Rates Validity: 01-JAN-2027 - 31-DEC-2028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</si>
</sst>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quot;$&quot;* #,##0.00_-;\-&quot;$&quot;* #,##0.00_-;_-&quot;$&quot;* &quot;-&quot;??_-;_-@_-"/>
    <numFmt numFmtId="165" formatCode="dd\ mmm\ yyyy"/>
    <numFmt numFmtId="166" formatCode="&quot;US$&quot;#,##0.00_);[Red]\(&quot;US$&quot;#,##0.00\)"/>
    <numFmt numFmtId="167" formatCode="&quot;US$&quot;#,##0.00"/>
  </numFmts>
  <fonts count="52">
    <font>
      <sz val="11"/>
      <color theme="1"/>
      <name val="Calibri"/>
      <charset val="134"/>
      <scheme val="minor"/>
    </font>
    <font>
      <b/>
      <sz val="8"/>
      <color theme="1"/>
      <name val="Arial"/>
      <family val="2"/>
    </font>
    <font>
      <b/>
      <sz val="11"/>
      <color theme="1"/>
      <name val="Arial"/>
      <family val="2"/>
    </font>
    <font>
      <b/>
      <sz val="8"/>
      <name val="Arial"/>
      <family val="2"/>
    </font>
    <font>
      <sz val="8"/>
      <color theme="1"/>
      <name val="宋体"/>
      <family val="3"/>
      <charset val="134"/>
    </font>
    <font>
      <sz val="8"/>
      <color theme="1"/>
      <name val="Arial"/>
      <family val="2"/>
    </font>
    <font>
      <b/>
      <sz val="11"/>
      <color theme="1"/>
      <name val="Calibri"/>
      <family val="3"/>
      <charset val="134"/>
      <scheme val="minor"/>
    </font>
    <font>
      <sz val="9"/>
      <name val="宋体"/>
      <family val="3"/>
      <charset val="134"/>
    </font>
    <font>
      <b/>
      <sz val="9"/>
      <name val="宋体"/>
      <family val="3"/>
      <charset val="134"/>
    </font>
    <font>
      <sz val="11"/>
      <color theme="1"/>
      <name val="Calibri"/>
      <family val="3"/>
      <charset val="134"/>
      <scheme val="minor"/>
    </font>
    <font>
      <sz val="9"/>
      <name val="Calibri"/>
      <family val="3"/>
      <charset val="134"/>
      <scheme val="minor"/>
    </font>
    <font>
      <b/>
      <u/>
      <sz val="12"/>
      <name val="Arial"/>
      <family val="2"/>
    </font>
    <font>
      <b/>
      <sz val="12"/>
      <name val="Arial"/>
      <family val="2"/>
    </font>
    <font>
      <sz val="12"/>
      <name val="Arial"/>
      <family val="2"/>
    </font>
    <font>
      <b/>
      <sz val="12"/>
      <color theme="1"/>
      <name val="Arial"/>
      <family val="2"/>
    </font>
    <font>
      <i/>
      <sz val="12"/>
      <name val="Arial"/>
      <family val="2"/>
    </font>
    <font>
      <sz val="12"/>
      <color theme="1"/>
      <name val="Arial"/>
      <family val="2"/>
    </font>
    <font>
      <sz val="11"/>
      <color theme="1"/>
      <name val="Calibri"/>
      <family val="2"/>
      <scheme val="minor"/>
    </font>
    <font>
      <sz val="14"/>
      <color theme="1"/>
      <name val="Arial"/>
      <family val="2"/>
    </font>
    <font>
      <b/>
      <sz val="14"/>
      <color theme="1"/>
      <name val="Arial"/>
      <family val="2"/>
    </font>
    <font>
      <b/>
      <u/>
      <sz val="14"/>
      <name val="Arial"/>
      <family val="2"/>
    </font>
    <font>
      <sz val="9"/>
      <color indexed="81"/>
      <name val="宋体"/>
      <family val="3"/>
      <charset val="134"/>
    </font>
    <font>
      <b/>
      <sz val="9"/>
      <color indexed="81"/>
      <name val="宋体"/>
      <family val="3"/>
      <charset val="134"/>
    </font>
    <font>
      <sz val="11"/>
      <color theme="1"/>
      <name val="Calibri"/>
      <family val="3"/>
      <charset val="134"/>
      <scheme val="minor"/>
    </font>
    <font>
      <b/>
      <sz val="16"/>
      <color theme="0"/>
      <name val="Arial"/>
      <family val="2"/>
    </font>
    <font>
      <b/>
      <sz val="9"/>
      <color theme="0"/>
      <name val="Arial"/>
      <family val="2"/>
    </font>
    <font>
      <b/>
      <sz val="9"/>
      <color theme="1"/>
      <name val="Arial"/>
      <family val="2"/>
    </font>
    <font>
      <b/>
      <sz val="9"/>
      <color rgb="FFFF0000"/>
      <name val="Arial"/>
      <family val="2"/>
    </font>
    <font>
      <b/>
      <sz val="9"/>
      <name val="Arial"/>
      <family val="2"/>
    </font>
    <font>
      <b/>
      <u/>
      <sz val="10"/>
      <name val="Arial"/>
      <family val="2"/>
    </font>
    <font>
      <sz val="10"/>
      <name val="Arial"/>
      <family val="2"/>
    </font>
    <font>
      <sz val="10"/>
      <color theme="1"/>
      <name val="Arial"/>
      <family val="2"/>
    </font>
    <font>
      <b/>
      <sz val="11"/>
      <color indexed="8"/>
      <name val="Calibri"/>
      <family val="3"/>
      <charset val="134"/>
      <scheme val="minor"/>
    </font>
    <font>
      <sz val="11"/>
      <name val="Arial"/>
      <family val="2"/>
    </font>
    <font>
      <sz val="14"/>
      <name val="Arial"/>
      <family val="2"/>
    </font>
    <font>
      <b/>
      <u/>
      <sz val="18"/>
      <color theme="0"/>
      <name val="Arial"/>
      <family val="2"/>
    </font>
    <font>
      <b/>
      <sz val="14"/>
      <name val="Arial"/>
      <family val="2"/>
    </font>
    <font>
      <i/>
      <sz val="10"/>
      <color theme="1"/>
      <name val="Arial"/>
      <family val="2"/>
    </font>
    <font>
      <sz val="11"/>
      <color theme="1"/>
      <name val="Arial"/>
      <family val="2"/>
    </font>
    <font>
      <b/>
      <sz val="26"/>
      <color theme="0"/>
      <name val="Arial"/>
      <family val="2"/>
    </font>
    <font>
      <b/>
      <sz val="12"/>
      <color theme="1"/>
      <name val="Times New Roman"/>
      <family val="1"/>
    </font>
    <font>
      <b/>
      <sz val="14"/>
      <color theme="0"/>
      <name val="Times New Roman"/>
      <family val="1"/>
    </font>
    <font>
      <b/>
      <sz val="18"/>
      <color theme="0"/>
      <name val="Arial"/>
      <family val="2"/>
    </font>
    <font>
      <b/>
      <sz val="12"/>
      <name val="Times New Roman"/>
      <family val="1"/>
    </font>
    <font>
      <i/>
      <sz val="12"/>
      <color theme="1"/>
      <name val="Times New Roman"/>
      <family val="1"/>
    </font>
    <font>
      <i/>
      <sz val="12"/>
      <name val="Times New Roman"/>
      <family val="1"/>
    </font>
    <font>
      <b/>
      <sz val="14"/>
      <color theme="1"/>
      <name val="Times New Roman"/>
      <family val="1"/>
    </font>
    <font>
      <b/>
      <sz val="14"/>
      <color theme="0"/>
      <name val="Arial"/>
      <family val="2"/>
    </font>
    <font>
      <b/>
      <sz val="22"/>
      <color theme="0"/>
      <name val="Arial"/>
      <family val="2"/>
    </font>
    <font>
      <sz val="11"/>
      <color rgb="FFFF0000"/>
      <name val="Calibri"/>
      <family val="2"/>
      <scheme val="minor"/>
    </font>
    <font>
      <b/>
      <sz val="14"/>
      <name val="Times New Roman"/>
      <family val="1"/>
    </font>
    <font>
      <b/>
      <sz val="8"/>
      <color rgb="FFFF0000"/>
      <name val="Arial"/>
      <family val="2"/>
    </font>
  </fonts>
  <fills count="10">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4" tint="0.59999389629810485"/>
        <bgColor indexed="64"/>
      </patternFill>
    </fill>
    <fill>
      <patternFill patternType="solid">
        <fgColor rgb="FFFFFFCC"/>
        <bgColor indexed="64"/>
      </patternFill>
    </fill>
    <fill>
      <patternFill patternType="solid">
        <fgColor rgb="FFFFFF00"/>
        <bgColor indexed="64"/>
      </patternFill>
    </fill>
    <fill>
      <patternFill patternType="solid">
        <fgColor rgb="FFFF0000"/>
        <bgColor indexed="64"/>
      </patternFill>
    </fill>
    <fill>
      <patternFill patternType="solid">
        <fgColor theme="4" tint="0.79998168889431442"/>
        <bgColor indexed="64"/>
      </patternFill>
    </fill>
    <fill>
      <patternFill patternType="solid">
        <fgColor theme="8" tint="0.59999389629810485"/>
        <bgColor indexed="64"/>
      </patternFill>
    </fill>
  </fills>
  <borders count="2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style="thin">
        <color theme="0"/>
      </top>
      <bottom/>
      <diagonal/>
    </border>
    <border>
      <left style="thin">
        <color theme="1"/>
      </left>
      <right style="thin">
        <color theme="1"/>
      </right>
      <top style="thin">
        <color theme="1"/>
      </top>
      <bottom style="thin">
        <color theme="1"/>
      </bottom>
      <diagonal/>
    </border>
    <border>
      <left style="thin">
        <color theme="0"/>
      </left>
      <right style="thin">
        <color theme="0"/>
      </right>
      <top style="thin">
        <color theme="0"/>
      </top>
      <bottom/>
      <diagonal/>
    </border>
    <border>
      <left/>
      <right/>
      <top style="thin">
        <color theme="0"/>
      </top>
      <bottom style="thin">
        <color theme="0"/>
      </bottom>
      <diagonal/>
    </border>
    <border>
      <left style="medium">
        <color theme="1"/>
      </left>
      <right style="thin">
        <color theme="1"/>
      </right>
      <top style="medium">
        <color theme="1"/>
      </top>
      <bottom style="thin">
        <color theme="1"/>
      </bottom>
      <diagonal/>
    </border>
    <border>
      <left style="thin">
        <color theme="1"/>
      </left>
      <right style="medium">
        <color theme="1"/>
      </right>
      <top style="medium">
        <color theme="1"/>
      </top>
      <bottom style="thin">
        <color theme="1"/>
      </bottom>
      <diagonal/>
    </border>
    <border>
      <left style="medium">
        <color theme="1"/>
      </left>
      <right style="thin">
        <color theme="1"/>
      </right>
      <top style="thin">
        <color theme="1"/>
      </top>
      <bottom style="thin">
        <color theme="1"/>
      </bottom>
      <diagonal/>
    </border>
    <border>
      <left style="thin">
        <color theme="1"/>
      </left>
      <right style="medium">
        <color theme="1"/>
      </right>
      <top style="thin">
        <color theme="1"/>
      </top>
      <bottom style="thin">
        <color theme="1"/>
      </bottom>
      <diagonal/>
    </border>
    <border>
      <left style="medium">
        <color theme="1"/>
      </left>
      <right style="thin">
        <color theme="1"/>
      </right>
      <top style="thin">
        <color theme="1"/>
      </top>
      <bottom style="medium">
        <color theme="1"/>
      </bottom>
      <diagonal/>
    </border>
    <border>
      <left style="thin">
        <color theme="1"/>
      </left>
      <right style="medium">
        <color theme="1"/>
      </right>
      <top style="thin">
        <color theme="1"/>
      </top>
      <bottom style="medium">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0"/>
      </left>
      <right/>
      <top style="thin">
        <color theme="0"/>
      </top>
      <bottom style="medium">
        <color theme="1"/>
      </bottom>
      <diagonal/>
    </border>
    <border>
      <left/>
      <right/>
      <top style="thin">
        <color theme="0"/>
      </top>
      <bottom style="medium">
        <color theme="1"/>
      </bottom>
      <diagonal/>
    </border>
    <border>
      <left style="thin">
        <color theme="0"/>
      </left>
      <right/>
      <top/>
      <bottom/>
      <diagonal/>
    </border>
    <border>
      <left style="thin">
        <color theme="1"/>
      </left>
      <right style="thin">
        <color theme="1"/>
      </right>
      <top style="thin">
        <color theme="1"/>
      </top>
      <bottom/>
      <diagonal/>
    </border>
  </borders>
  <cellStyleXfs count="6">
    <xf numFmtId="0" fontId="0" fillId="0" borderId="0">
      <alignment vertical="center"/>
    </xf>
    <xf numFmtId="0" fontId="9" fillId="0" borderId="0"/>
    <xf numFmtId="0" fontId="9" fillId="0" borderId="0"/>
    <xf numFmtId="0" fontId="17" fillId="0" borderId="0"/>
    <xf numFmtId="164" fontId="23" fillId="0" borderId="0" applyFont="0" applyFill="0" applyBorder="0" applyAlignment="0" applyProtection="0">
      <alignment vertical="center"/>
    </xf>
    <xf numFmtId="0" fontId="30" fillId="0" borderId="0"/>
  </cellStyleXfs>
  <cellXfs count="112">
    <xf numFmtId="0" fontId="0" fillId="0" borderId="0" xfId="0">
      <alignment vertical="center"/>
    </xf>
    <xf numFmtId="15" fontId="2" fillId="0" borderId="0" xfId="2" applyNumberFormat="1" applyFont="1" applyAlignment="1" applyProtection="1">
      <alignment horizontal="left" wrapText="1"/>
    </xf>
    <xf numFmtId="0" fontId="2" fillId="0" borderId="0" xfId="2" applyFont="1" applyAlignment="1" applyProtection="1">
      <alignment horizontal="center" vertical="center"/>
    </xf>
    <xf numFmtId="0" fontId="2" fillId="0" borderId="0" xfId="2" applyFont="1" applyAlignment="1" applyProtection="1">
      <alignment vertical="center"/>
    </xf>
    <xf numFmtId="0" fontId="1" fillId="2" borderId="1" xfId="2" applyFont="1" applyFill="1" applyBorder="1" applyAlignment="1" applyProtection="1">
      <alignment horizontal="center" vertical="center"/>
    </xf>
    <xf numFmtId="165" fontId="3" fillId="2" borderId="1" xfId="2" applyNumberFormat="1" applyFont="1" applyFill="1" applyBorder="1" applyAlignment="1" applyProtection="1">
      <alignment horizontal="center" vertical="center" wrapText="1"/>
    </xf>
    <xf numFmtId="0" fontId="1" fillId="2" borderId="1" xfId="2" applyFont="1" applyFill="1" applyBorder="1" applyAlignment="1" applyProtection="1">
      <alignment horizontal="center" vertical="center" wrapText="1"/>
    </xf>
    <xf numFmtId="0" fontId="6" fillId="0" borderId="0" xfId="3" applyFont="1" applyProtection="1"/>
    <xf numFmtId="0" fontId="17" fillId="0" borderId="0" xfId="3" applyProtection="1"/>
    <xf numFmtId="0" fontId="6" fillId="0" borderId="1" xfId="3" applyFont="1" applyBorder="1" applyAlignment="1" applyProtection="1">
      <alignment horizontal="right" vertical="center"/>
    </xf>
    <xf numFmtId="0" fontId="13" fillId="0" borderId="1" xfId="3" applyFont="1" applyBorder="1" applyAlignment="1" applyProtection="1">
      <alignment horizontal="left" vertical="center" wrapText="1"/>
    </xf>
    <xf numFmtId="0" fontId="13" fillId="0" borderId="1" xfId="3" applyFont="1" applyBorder="1" applyAlignment="1" applyProtection="1">
      <alignment horizontal="center" vertical="center" wrapText="1"/>
    </xf>
    <xf numFmtId="0" fontId="17" fillId="0" borderId="0" xfId="3" applyAlignment="1" applyProtection="1">
      <alignment wrapText="1"/>
    </xf>
    <xf numFmtId="0" fontId="17" fillId="0" borderId="0" xfId="3" applyAlignment="1" applyProtection="1">
      <alignment horizontal="center" wrapText="1"/>
    </xf>
    <xf numFmtId="0" fontId="3" fillId="2" borderId="1" xfId="2" applyFont="1" applyFill="1" applyBorder="1" applyAlignment="1" applyProtection="1">
      <alignment horizontal="left" vertical="center" wrapText="1"/>
    </xf>
    <xf numFmtId="0" fontId="5" fillId="2" borderId="1" xfId="2" applyFont="1" applyFill="1" applyBorder="1" applyAlignment="1" applyProtection="1">
      <alignment horizontal="left" vertical="center" wrapText="1"/>
    </xf>
    <xf numFmtId="166" fontId="17" fillId="0" borderId="0" xfId="3" applyNumberFormat="1" applyProtection="1"/>
    <xf numFmtId="0" fontId="11" fillId="4" borderId="1" xfId="3" applyFont="1" applyFill="1" applyBorder="1" applyAlignment="1" applyProtection="1">
      <alignment horizontal="left" vertical="center"/>
    </xf>
    <xf numFmtId="0" fontId="12" fillId="4" borderId="1" xfId="3" applyFont="1" applyFill="1" applyBorder="1" applyAlignment="1" applyProtection="1">
      <alignment horizontal="center" vertical="center"/>
    </xf>
    <xf numFmtId="166" fontId="12" fillId="4" borderId="1" xfId="3" applyNumberFormat="1" applyFont="1" applyFill="1" applyBorder="1" applyAlignment="1" applyProtection="1">
      <alignment horizontal="center" vertical="center"/>
    </xf>
    <xf numFmtId="0" fontId="11" fillId="4" borderId="1" xfId="3" applyFont="1" applyFill="1" applyBorder="1" applyAlignment="1" applyProtection="1">
      <alignment horizontal="left" vertical="center" wrapText="1"/>
    </xf>
    <xf numFmtId="0" fontId="11" fillId="4" borderId="1" xfId="3" applyFont="1" applyFill="1" applyBorder="1" applyAlignment="1" applyProtection="1">
      <alignment horizontal="center" vertical="center"/>
    </xf>
    <xf numFmtId="0" fontId="25" fillId="3" borderId="1" xfId="2" applyFont="1" applyFill="1" applyBorder="1" applyAlignment="1" applyProtection="1">
      <alignment horizontal="center" vertical="center"/>
    </xf>
    <xf numFmtId="0" fontId="25" fillId="3" borderId="1" xfId="2" applyFont="1" applyFill="1" applyBorder="1" applyAlignment="1" applyProtection="1">
      <alignment horizontal="center" vertical="center" wrapText="1"/>
    </xf>
    <xf numFmtId="0" fontId="25" fillId="3" borderId="1" xfId="2" applyFont="1" applyFill="1" applyBorder="1" applyAlignment="1" applyProtection="1">
      <alignment horizontal="left" vertical="center" wrapText="1"/>
    </xf>
    <xf numFmtId="15" fontId="25" fillId="3" borderId="1" xfId="2" applyNumberFormat="1" applyFont="1" applyFill="1" applyBorder="1" applyAlignment="1" applyProtection="1">
      <alignment horizontal="center" vertical="center" wrapText="1"/>
    </xf>
    <xf numFmtId="15" fontId="25" fillId="3" borderId="1" xfId="2" applyNumberFormat="1" applyFont="1" applyFill="1" applyBorder="1" applyAlignment="1" applyProtection="1">
      <alignment horizontal="left" vertical="center" wrapText="1"/>
    </xf>
    <xf numFmtId="0" fontId="26" fillId="4" borderId="1" xfId="2" applyFont="1" applyFill="1" applyBorder="1" applyAlignment="1" applyProtection="1">
      <alignment horizontal="center" vertical="center" wrapText="1"/>
    </xf>
    <xf numFmtId="0" fontId="28" fillId="4" borderId="1" xfId="2" applyFont="1" applyFill="1" applyBorder="1" applyAlignment="1" applyProtection="1">
      <alignment horizontal="left" vertical="center" wrapText="1"/>
    </xf>
    <xf numFmtId="0" fontId="28" fillId="4" borderId="1" xfId="2" applyFont="1" applyFill="1" applyBorder="1" applyAlignment="1" applyProtection="1">
      <alignment horizontal="center" vertical="center" wrapText="1"/>
    </xf>
    <xf numFmtId="0" fontId="26" fillId="2" borderId="0" xfId="2" applyFont="1" applyFill="1" applyProtection="1"/>
    <xf numFmtId="0" fontId="1" fillId="5" borderId="1" xfId="0" applyNumberFormat="1" applyFont="1" applyFill="1" applyBorder="1" applyAlignment="1" applyProtection="1">
      <alignment horizontal="center" vertical="center" wrapText="1"/>
      <protection locked="0"/>
    </xf>
    <xf numFmtId="0" fontId="32" fillId="0" borderId="0" xfId="3" applyFont="1" applyProtection="1"/>
    <xf numFmtId="0" fontId="18" fillId="0" borderId="3" xfId="3" applyFont="1" applyBorder="1" applyAlignment="1">
      <alignment vertical="center"/>
    </xf>
    <xf numFmtId="0" fontId="17" fillId="0" borderId="3" xfId="3" applyBorder="1"/>
    <xf numFmtId="0" fontId="18" fillId="0" borderId="3" xfId="3" applyFont="1" applyBorder="1" applyAlignment="1">
      <alignment vertical="center" wrapText="1"/>
    </xf>
    <xf numFmtId="0" fontId="6" fillId="0" borderId="3" xfId="3" applyFont="1" applyBorder="1"/>
    <xf numFmtId="0" fontId="17" fillId="0" borderId="4" xfId="3" applyBorder="1"/>
    <xf numFmtId="0" fontId="18" fillId="0" borderId="5" xfId="3" applyFont="1" applyBorder="1" applyAlignment="1">
      <alignment vertical="center"/>
    </xf>
    <xf numFmtId="0" fontId="18" fillId="0" borderId="5" xfId="3" applyFont="1" applyBorder="1" applyAlignment="1">
      <alignment vertical="center" wrapText="1"/>
    </xf>
    <xf numFmtId="0" fontId="17" fillId="0" borderId="3" xfId="3" applyBorder="1" applyAlignment="1">
      <alignment horizontal="left"/>
    </xf>
    <xf numFmtId="166" fontId="13" fillId="5" borderId="1" xfId="4" applyNumberFormat="1" applyFont="1" applyFill="1" applyBorder="1" applyAlignment="1" applyProtection="1">
      <alignment horizontal="center" vertical="center"/>
      <protection locked="0"/>
    </xf>
    <xf numFmtId="0" fontId="4" fillId="2" borderId="1" xfId="2" applyFont="1" applyFill="1" applyBorder="1" applyAlignment="1" applyProtection="1">
      <alignment horizontal="center" vertical="center" wrapText="1"/>
    </xf>
    <xf numFmtId="0" fontId="1" fillId="2" borderId="1" xfId="2" applyFont="1" applyFill="1" applyBorder="1" applyAlignment="1" applyProtection="1">
      <alignment horizontal="left" vertical="center" wrapText="1"/>
    </xf>
    <xf numFmtId="0" fontId="29" fillId="0" borderId="3" xfId="3" applyFont="1" applyBorder="1" applyProtection="1"/>
    <xf numFmtId="0" fontId="30" fillId="0" borderId="3" xfId="3" applyFont="1" applyBorder="1" applyProtection="1"/>
    <xf numFmtId="0" fontId="31" fillId="0" borderId="3" xfId="3" quotePrefix="1" applyFont="1" applyBorder="1" applyProtection="1"/>
    <xf numFmtId="0" fontId="17" fillId="0" borderId="3" xfId="3" applyBorder="1" applyProtection="1"/>
    <xf numFmtId="0" fontId="17" fillId="0" borderId="3" xfId="3" applyBorder="1" applyAlignment="1" applyProtection="1">
      <alignment vertical="center"/>
    </xf>
    <xf numFmtId="0" fontId="17" fillId="0" borderId="6" xfId="3" applyBorder="1" applyProtection="1"/>
    <xf numFmtId="0" fontId="17" fillId="0" borderId="4" xfId="3" applyBorder="1" applyProtection="1"/>
    <xf numFmtId="0" fontId="17" fillId="0" borderId="10" xfId="3" applyBorder="1" applyProtection="1"/>
    <xf numFmtId="0" fontId="17" fillId="0" borderId="5" xfId="3" applyBorder="1" applyAlignment="1" applyProtection="1">
      <alignment vertical="center"/>
    </xf>
    <xf numFmtId="0" fontId="41" fillId="3" borderId="9" xfId="3" applyFont="1" applyFill="1" applyBorder="1" applyAlignment="1" applyProtection="1">
      <alignment horizontal="left" vertical="center" wrapText="1"/>
    </xf>
    <xf numFmtId="0" fontId="41" fillId="3" borderId="9" xfId="3" applyFont="1" applyFill="1" applyBorder="1" applyAlignment="1" applyProtection="1">
      <alignment horizontal="center" vertical="center" wrapText="1"/>
    </xf>
    <xf numFmtId="0" fontId="18" fillId="0" borderId="15" xfId="3" applyFont="1" applyBorder="1" applyAlignment="1">
      <alignment vertical="center" wrapText="1"/>
    </xf>
    <xf numFmtId="0" fontId="34" fillId="0" borderId="15" xfId="3" applyFont="1" applyBorder="1" applyAlignment="1">
      <alignment vertical="center" wrapText="1"/>
    </xf>
    <xf numFmtId="0" fontId="18" fillId="0" borderId="17" xfId="3" applyFont="1" applyBorder="1" applyAlignment="1">
      <alignment vertical="center" wrapText="1"/>
    </xf>
    <xf numFmtId="0" fontId="17" fillId="0" borderId="6" xfId="3" applyBorder="1"/>
    <xf numFmtId="0" fontId="16" fillId="0" borderId="15" xfId="3" applyFont="1" applyBorder="1" applyAlignment="1">
      <alignment vertical="center" wrapText="1"/>
    </xf>
    <xf numFmtId="0" fontId="40" fillId="8" borderId="9" xfId="0" applyNumberFormat="1" applyFont="1" applyFill="1" applyBorder="1" applyAlignment="1">
      <alignment horizontal="left" vertical="center" wrapText="1"/>
    </xf>
    <xf numFmtId="0" fontId="43" fillId="8" borderId="9" xfId="0" applyNumberFormat="1" applyFont="1" applyFill="1" applyBorder="1" applyAlignment="1">
      <alignment horizontal="center" vertical="center"/>
    </xf>
    <xf numFmtId="167" fontId="43" fillId="8" borderId="9" xfId="4" applyNumberFormat="1" applyFont="1" applyFill="1" applyBorder="1" applyAlignment="1">
      <alignment horizontal="center" vertical="center"/>
    </xf>
    <xf numFmtId="0" fontId="44" fillId="0" borderId="9" xfId="0" applyNumberFormat="1" applyFont="1" applyFill="1" applyBorder="1" applyAlignment="1">
      <alignment horizontal="right" vertical="center" wrapText="1"/>
    </xf>
    <xf numFmtId="0" fontId="45" fillId="0" borderId="9" xfId="0" applyNumberFormat="1" applyFont="1" applyFill="1" applyBorder="1" applyAlignment="1">
      <alignment horizontal="center" vertical="center"/>
    </xf>
    <xf numFmtId="0" fontId="17" fillId="0" borderId="6" xfId="3" applyBorder="1" applyAlignment="1">
      <alignment horizontal="left"/>
    </xf>
    <xf numFmtId="0" fontId="18" fillId="0" borderId="14" xfId="3" applyFont="1" applyBorder="1" applyAlignment="1">
      <alignment horizontal="center" vertical="center"/>
    </xf>
    <xf numFmtId="0" fontId="18" fillId="0" borderId="16" xfId="3" applyFont="1" applyBorder="1" applyAlignment="1">
      <alignment horizontal="center" vertical="center"/>
    </xf>
    <xf numFmtId="0" fontId="40" fillId="8" borderId="9" xfId="0" applyNumberFormat="1" applyFont="1" applyFill="1" applyBorder="1" applyAlignment="1">
      <alignment horizontal="left" vertical="center"/>
    </xf>
    <xf numFmtId="0" fontId="49" fillId="0" borderId="3" xfId="3" applyFont="1" applyBorder="1" applyProtection="1"/>
    <xf numFmtId="0" fontId="41" fillId="3" borderId="24" xfId="3" applyFont="1" applyFill="1" applyBorder="1" applyAlignment="1" applyProtection="1">
      <alignment horizontal="left" vertical="center" wrapText="1"/>
    </xf>
    <xf numFmtId="0" fontId="41" fillId="3" borderId="24" xfId="3" applyFont="1" applyFill="1" applyBorder="1" applyAlignment="1" applyProtection="1">
      <alignment horizontal="center" vertical="center" wrapText="1"/>
    </xf>
    <xf numFmtId="0" fontId="50" fillId="9" borderId="1" xfId="3" applyFont="1" applyFill="1" applyBorder="1" applyAlignment="1" applyProtection="1">
      <alignment horizontal="center" vertical="center" wrapText="1"/>
    </xf>
    <xf numFmtId="0" fontId="9" fillId="0" borderId="1" xfId="0" applyFont="1" applyBorder="1" applyAlignment="1">
      <alignment horizontal="center" vertical="center"/>
    </xf>
    <xf numFmtId="0" fontId="9" fillId="0" borderId="1" xfId="0" applyFont="1" applyFill="1" applyBorder="1" applyAlignment="1">
      <alignment horizontal="center" vertical="center"/>
    </xf>
    <xf numFmtId="164" fontId="50" fillId="9" borderId="1" xfId="4" applyFont="1" applyFill="1" applyBorder="1" applyAlignment="1" applyProtection="1">
      <alignment horizontal="center" vertical="center" wrapText="1"/>
    </xf>
    <xf numFmtId="0" fontId="26" fillId="4" borderId="1" xfId="0" applyFont="1" applyFill="1" applyBorder="1" applyAlignment="1" applyProtection="1">
      <alignment horizontal="center" vertical="center" wrapText="1"/>
    </xf>
    <xf numFmtId="0" fontId="1" fillId="0" borderId="1" xfId="2" applyFont="1" applyFill="1" applyBorder="1" applyAlignment="1" applyProtection="1">
      <alignment horizontal="center" wrapText="1"/>
    </xf>
    <xf numFmtId="0" fontId="1" fillId="2" borderId="0" xfId="2" applyFont="1" applyFill="1" applyProtection="1"/>
    <xf numFmtId="0" fontId="2" fillId="0" borderId="0" xfId="2" applyFont="1" applyBorder="1" applyAlignment="1" applyProtection="1">
      <alignment horizontal="center" vertical="center"/>
    </xf>
    <xf numFmtId="0" fontId="2" fillId="0" borderId="0" xfId="2" applyFont="1" applyProtection="1"/>
    <xf numFmtId="0" fontId="2" fillId="0" borderId="0" xfId="2" applyFont="1" applyAlignment="1" applyProtection="1">
      <alignment horizontal="left" vertical="center"/>
    </xf>
    <xf numFmtId="15" fontId="2" fillId="0" borderId="0" xfId="2" applyNumberFormat="1" applyFont="1" applyAlignment="1" applyProtection="1">
      <alignment horizontal="left" vertical="center" wrapText="1"/>
    </xf>
    <xf numFmtId="0" fontId="1" fillId="5" borderId="1" xfId="2" applyNumberFormat="1" applyFont="1" applyFill="1" applyBorder="1" applyAlignment="1" applyProtection="1">
      <alignment horizontal="center" vertical="center" wrapText="1"/>
      <protection locked="0"/>
    </xf>
    <xf numFmtId="0" fontId="1" fillId="5" borderId="1" xfId="2" applyNumberFormat="1" applyFont="1" applyFill="1" applyBorder="1" applyAlignment="1" applyProtection="1">
      <alignment horizontal="left" vertical="center" wrapText="1"/>
      <protection locked="0"/>
    </xf>
    <xf numFmtId="0" fontId="2" fillId="0" borderId="0" xfId="2" applyFont="1" applyAlignment="1" applyProtection="1">
      <alignment horizontal="left" vertical="center" wrapText="1"/>
    </xf>
    <xf numFmtId="0" fontId="1" fillId="2" borderId="1" xfId="4" applyNumberFormat="1" applyFont="1" applyFill="1" applyBorder="1" applyAlignment="1" applyProtection="1">
      <alignment horizontal="center" vertical="center" wrapText="1"/>
    </xf>
    <xf numFmtId="0" fontId="1" fillId="5" borderId="1" xfId="4" applyNumberFormat="1" applyFont="1" applyFill="1" applyBorder="1" applyAlignment="1" applyProtection="1">
      <alignment horizontal="center" vertical="center" wrapText="1"/>
      <protection locked="0"/>
    </xf>
    <xf numFmtId="0" fontId="2" fillId="0" borderId="0" xfId="2" applyFont="1" applyAlignment="1" applyProtection="1">
      <alignment horizontal="center" vertical="center" wrapText="1"/>
    </xf>
    <xf numFmtId="167" fontId="45" fillId="5" borderId="9" xfId="4" applyNumberFormat="1" applyFont="1" applyFill="1" applyBorder="1" applyAlignment="1" applyProtection="1">
      <alignment horizontal="center" vertical="center"/>
      <protection locked="0"/>
    </xf>
    <xf numFmtId="167" fontId="43" fillId="5" borderId="9" xfId="4" applyNumberFormat="1" applyFont="1" applyFill="1" applyBorder="1" applyAlignment="1" applyProtection="1">
      <alignment horizontal="center" vertical="center"/>
      <protection locked="0"/>
    </xf>
    <xf numFmtId="164" fontId="0" fillId="5" borderId="1" xfId="4" applyFont="1" applyFill="1" applyBorder="1" applyAlignment="1" applyProtection="1">
      <alignment horizontal="center" vertical="center"/>
      <protection locked="0"/>
    </xf>
    <xf numFmtId="0" fontId="35" fillId="7" borderId="12" xfId="3" applyFont="1" applyFill="1" applyBorder="1" applyAlignment="1" applyProtection="1">
      <alignment horizontal="left" vertical="center"/>
    </xf>
    <xf numFmtId="0" fontId="35" fillId="7" borderId="13" xfId="3" applyFont="1" applyFill="1" applyBorder="1" applyAlignment="1" applyProtection="1">
      <alignment horizontal="left" vertical="center"/>
    </xf>
    <xf numFmtId="0" fontId="39" fillId="3" borderId="7" xfId="3" applyFont="1" applyFill="1" applyBorder="1" applyAlignment="1">
      <alignment horizontal="left" vertical="center" wrapText="1"/>
    </xf>
    <xf numFmtId="0" fontId="39" fillId="3" borderId="8" xfId="3" applyFont="1" applyFill="1" applyBorder="1" applyAlignment="1">
      <alignment horizontal="left" vertical="center" wrapText="1"/>
    </xf>
    <xf numFmtId="0" fontId="20" fillId="6" borderId="12" xfId="3" applyFont="1" applyFill="1" applyBorder="1" applyAlignment="1">
      <alignment horizontal="left" vertical="center" wrapText="1"/>
    </xf>
    <xf numFmtId="0" fontId="20" fillId="6" borderId="13" xfId="3" applyFont="1" applyFill="1" applyBorder="1" applyAlignment="1">
      <alignment horizontal="left" vertical="center" wrapText="1"/>
    </xf>
    <xf numFmtId="0" fontId="48" fillId="3" borderId="21" xfId="3" applyFont="1" applyFill="1" applyBorder="1" applyAlignment="1" applyProtection="1">
      <alignment horizontal="left" vertical="center" wrapText="1"/>
    </xf>
    <xf numFmtId="0" fontId="48" fillId="3" borderId="22" xfId="3" applyFont="1" applyFill="1" applyBorder="1" applyAlignment="1" applyProtection="1">
      <alignment horizontal="left" vertical="center" wrapText="1"/>
    </xf>
    <xf numFmtId="0" fontId="24" fillId="3" borderId="2" xfId="3" applyFont="1" applyFill="1" applyBorder="1" applyAlignment="1" applyProtection="1">
      <alignment horizontal="left" vertical="center" wrapText="1"/>
    </xf>
    <xf numFmtId="0" fontId="42" fillId="3" borderId="3" xfId="3" applyFont="1" applyFill="1" applyBorder="1" applyAlignment="1" applyProtection="1">
      <alignment horizontal="left" vertical="center" wrapText="1"/>
    </xf>
    <xf numFmtId="0" fontId="47" fillId="3" borderId="6" xfId="3" applyFont="1" applyFill="1" applyBorder="1" applyAlignment="1" applyProtection="1">
      <alignment horizontal="left" vertical="center" wrapText="1"/>
    </xf>
    <xf numFmtId="0" fontId="47" fillId="3" borderId="11" xfId="3" applyFont="1" applyFill="1" applyBorder="1" applyAlignment="1" applyProtection="1">
      <alignment horizontal="left" vertical="center" wrapText="1"/>
    </xf>
    <xf numFmtId="0" fontId="47" fillId="3" borderId="4" xfId="3" applyFont="1" applyFill="1" applyBorder="1" applyAlignment="1" applyProtection="1">
      <alignment horizontal="left" vertical="center" wrapText="1"/>
    </xf>
    <xf numFmtId="0" fontId="46" fillId="9" borderId="18" xfId="3" applyFont="1" applyFill="1" applyBorder="1" applyAlignment="1" applyProtection="1">
      <alignment horizontal="left" vertical="center" wrapText="1"/>
    </xf>
    <xf numFmtId="0" fontId="46" fillId="9" borderId="19" xfId="3" applyFont="1" applyFill="1" applyBorder="1" applyAlignment="1" applyProtection="1">
      <alignment horizontal="left" vertical="center" wrapText="1"/>
    </xf>
    <xf numFmtId="0" fontId="46" fillId="9" borderId="20" xfId="3" applyFont="1" applyFill="1" applyBorder="1" applyAlignment="1" applyProtection="1">
      <alignment horizontal="left" vertical="center" wrapText="1"/>
    </xf>
    <xf numFmtId="0" fontId="42" fillId="3" borderId="23" xfId="3" applyFont="1" applyFill="1" applyBorder="1" applyAlignment="1" applyProtection="1">
      <alignment horizontal="center" vertical="center" wrapText="1"/>
    </xf>
    <xf numFmtId="0" fontId="42" fillId="3" borderId="0" xfId="3" applyFont="1" applyFill="1" applyBorder="1" applyAlignment="1" applyProtection="1">
      <alignment horizontal="center" vertical="center" wrapText="1"/>
    </xf>
    <xf numFmtId="0" fontId="47" fillId="3" borderId="23" xfId="3" applyFont="1" applyFill="1" applyBorder="1" applyAlignment="1" applyProtection="1">
      <alignment horizontal="center" vertical="center" wrapText="1"/>
    </xf>
    <xf numFmtId="0" fontId="47" fillId="3" borderId="0" xfId="3" applyFont="1" applyFill="1" applyBorder="1" applyAlignment="1" applyProtection="1">
      <alignment horizontal="center" vertical="center" wrapText="1"/>
    </xf>
  </cellXfs>
  <cellStyles count="6">
    <cellStyle name="Currency" xfId="4" builtinId="4"/>
    <cellStyle name="Normal" xfId="0" builtinId="0"/>
    <cellStyle name="Normal 2" xfId="5"/>
    <cellStyle name="常规 2" xfId="1"/>
    <cellStyle name="常规 3" xfId="2"/>
    <cellStyle name="常规 4" xfId="3"/>
  </cellStyles>
  <dxfs count="2">
    <dxf>
      <font>
        <color rgb="FFFF0000"/>
      </font>
    </dxf>
    <dxf>
      <font>
        <color rgb="FFFF0000"/>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FREIGHT%20RATE%20CALCULATOR%20-%20&#65288;ALL%20-%20DEC%2019%20-%20UNDER%20DEVELOPING%20STAG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HP\AppData\Roaming\Foxmail7\Temp-18888-20230529151422\Attach\02%20&#21333;&#25454;&#27169;&#26495;\FREIGHT%20RATE%20CALCULATOR%20-%20&#65288;ALL%20-%20DEC%2019%20-%20UNDER%20DEVELOPING%20STAG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IGHT CAL"/>
      <sheetName val="AGILITY (19Q4-DEC)"/>
      <sheetName val="DAMCO (19Q4-DEC)"/>
      <sheetName val="PINNACLE (19Q4-DEC)"/>
      <sheetName val="COSCO (19Q4-DEC)"/>
      <sheetName val="PANAL (19Q4-DEC)"/>
      <sheetName val="VALIDATION_LIST"/>
      <sheetName val="Export RFQ (2of2)"/>
    </sheetNames>
    <sheetDataSet>
      <sheetData sheetId="0"/>
      <sheetData sheetId="1"/>
      <sheetData sheetId="2"/>
      <sheetData sheetId="3"/>
      <sheetData sheetId="4"/>
      <sheetData sheetId="5"/>
      <sheetData sheetId="6">
        <row r="2">
          <cell r="D2" t="str">
            <v>TANZANIA-DAR ES SALAAM -40</v>
          </cell>
        </row>
        <row r="3">
          <cell r="D3" t="str">
            <v/>
          </cell>
        </row>
        <row r="4">
          <cell r="D4" t="str">
            <v/>
          </cell>
        </row>
        <row r="5">
          <cell r="D5" t="str">
            <v/>
          </cell>
        </row>
        <row r="6">
          <cell r="D6" t="str">
            <v/>
          </cell>
        </row>
        <row r="7">
          <cell r="D7" t="str">
            <v/>
          </cell>
        </row>
        <row r="8">
          <cell r="D8" t="str">
            <v/>
          </cell>
        </row>
        <row r="9">
          <cell r="D9" t="str">
            <v/>
          </cell>
        </row>
        <row r="10">
          <cell r="D10" t="str">
            <v/>
          </cell>
        </row>
        <row r="11">
          <cell r="D11" t="str">
            <v/>
          </cell>
        </row>
        <row r="12">
          <cell r="D12" t="str">
            <v/>
          </cell>
        </row>
        <row r="13">
          <cell r="D13" t="str">
            <v/>
          </cell>
        </row>
        <row r="14">
          <cell r="D14" t="str">
            <v/>
          </cell>
        </row>
        <row r="15">
          <cell r="D15" t="str">
            <v/>
          </cell>
        </row>
        <row r="16">
          <cell r="D16" t="str">
            <v/>
          </cell>
        </row>
        <row r="17">
          <cell r="D17" t="str">
            <v/>
          </cell>
        </row>
        <row r="18">
          <cell r="D18" t="str">
            <v/>
          </cell>
        </row>
        <row r="19">
          <cell r="D19" t="str">
            <v/>
          </cell>
        </row>
        <row r="20">
          <cell r="D20" t="str">
            <v/>
          </cell>
        </row>
        <row r="21">
          <cell r="D21" t="str">
            <v/>
          </cell>
        </row>
        <row r="22">
          <cell r="D22" t="str">
            <v/>
          </cell>
        </row>
        <row r="23">
          <cell r="D23" t="str">
            <v/>
          </cell>
        </row>
        <row r="24">
          <cell r="D24" t="str">
            <v/>
          </cell>
        </row>
        <row r="25">
          <cell r="D25" t="str">
            <v/>
          </cell>
        </row>
        <row r="26">
          <cell r="D26" t="str">
            <v/>
          </cell>
        </row>
        <row r="27">
          <cell r="D27" t="str">
            <v/>
          </cell>
        </row>
        <row r="28">
          <cell r="D28" t="str">
            <v/>
          </cell>
        </row>
        <row r="29">
          <cell r="D29" t="str">
            <v/>
          </cell>
        </row>
        <row r="30">
          <cell r="D30" t="str">
            <v/>
          </cell>
        </row>
        <row r="31">
          <cell r="D31" t="str">
            <v/>
          </cell>
        </row>
        <row r="32">
          <cell r="D32" t="str">
            <v/>
          </cell>
        </row>
        <row r="33">
          <cell r="D33" t="str">
            <v/>
          </cell>
        </row>
        <row r="34">
          <cell r="D34" t="str">
            <v/>
          </cell>
        </row>
        <row r="35">
          <cell r="D35" t="str">
            <v/>
          </cell>
        </row>
        <row r="36">
          <cell r="D36" t="str">
            <v/>
          </cell>
        </row>
        <row r="37">
          <cell r="D37" t="str">
            <v/>
          </cell>
        </row>
        <row r="38">
          <cell r="D38" t="str">
            <v/>
          </cell>
        </row>
        <row r="39">
          <cell r="D39" t="str">
            <v/>
          </cell>
        </row>
        <row r="40">
          <cell r="D40" t="str">
            <v/>
          </cell>
        </row>
        <row r="41">
          <cell r="D41" t="str">
            <v/>
          </cell>
        </row>
        <row r="42">
          <cell r="D42" t="str">
            <v/>
          </cell>
        </row>
        <row r="43">
          <cell r="D43" t="str">
            <v/>
          </cell>
        </row>
        <row r="44">
          <cell r="D44" t="str">
            <v/>
          </cell>
        </row>
        <row r="45">
          <cell r="D45" t="str">
            <v/>
          </cell>
        </row>
        <row r="46">
          <cell r="D46" t="str">
            <v/>
          </cell>
        </row>
        <row r="47">
          <cell r="D47" t="str">
            <v/>
          </cell>
        </row>
        <row r="48">
          <cell r="D48" t="str">
            <v/>
          </cell>
        </row>
        <row r="49">
          <cell r="D49" t="str">
            <v/>
          </cell>
        </row>
        <row r="50">
          <cell r="D50" t="str">
            <v/>
          </cell>
        </row>
        <row r="51">
          <cell r="D51" t="str">
            <v/>
          </cell>
        </row>
        <row r="52">
          <cell r="D52" t="str">
            <v/>
          </cell>
        </row>
        <row r="53">
          <cell r="D53" t="str">
            <v/>
          </cell>
        </row>
        <row r="54">
          <cell r="D54" t="str">
            <v/>
          </cell>
        </row>
        <row r="55">
          <cell r="D55" t="str">
            <v/>
          </cell>
        </row>
        <row r="56">
          <cell r="D56" t="str">
            <v/>
          </cell>
        </row>
        <row r="57">
          <cell r="D57" t="str">
            <v/>
          </cell>
        </row>
        <row r="58">
          <cell r="D58" t="str">
            <v/>
          </cell>
        </row>
        <row r="59">
          <cell r="D59" t="str">
            <v/>
          </cell>
        </row>
        <row r="60">
          <cell r="D60" t="str">
            <v/>
          </cell>
        </row>
        <row r="61">
          <cell r="D61" t="str">
            <v/>
          </cell>
        </row>
        <row r="62">
          <cell r="D62" t="str">
            <v/>
          </cell>
        </row>
        <row r="63">
          <cell r="D63" t="str">
            <v/>
          </cell>
        </row>
        <row r="64">
          <cell r="D64" t="str">
            <v/>
          </cell>
        </row>
        <row r="65">
          <cell r="D65" t="str">
            <v/>
          </cell>
        </row>
        <row r="66">
          <cell r="D66" t="str">
            <v/>
          </cell>
        </row>
        <row r="67">
          <cell r="D67" t="str">
            <v/>
          </cell>
        </row>
        <row r="68">
          <cell r="D68" t="str">
            <v/>
          </cell>
        </row>
        <row r="69">
          <cell r="D69" t="str">
            <v/>
          </cell>
        </row>
        <row r="70">
          <cell r="D70" t="str">
            <v/>
          </cell>
        </row>
        <row r="71">
          <cell r="D71" t="str">
            <v/>
          </cell>
        </row>
        <row r="72">
          <cell r="D72" t="str">
            <v/>
          </cell>
        </row>
        <row r="73">
          <cell r="D73" t="str">
            <v/>
          </cell>
        </row>
        <row r="74">
          <cell r="D74" t="str">
            <v/>
          </cell>
        </row>
        <row r="75">
          <cell r="D75" t="str">
            <v/>
          </cell>
        </row>
        <row r="76">
          <cell r="D76" t="str">
            <v/>
          </cell>
        </row>
        <row r="77">
          <cell r="D77" t="str">
            <v/>
          </cell>
        </row>
        <row r="78">
          <cell r="D78" t="str">
            <v/>
          </cell>
        </row>
        <row r="79">
          <cell r="D79" t="str">
            <v/>
          </cell>
        </row>
        <row r="80">
          <cell r="D80" t="str">
            <v/>
          </cell>
        </row>
        <row r="81">
          <cell r="D81" t="str">
            <v/>
          </cell>
        </row>
        <row r="82">
          <cell r="D82" t="str">
            <v/>
          </cell>
        </row>
        <row r="83">
          <cell r="D83" t="str">
            <v/>
          </cell>
        </row>
        <row r="84">
          <cell r="D84" t="str">
            <v/>
          </cell>
        </row>
        <row r="85">
          <cell r="D85" t="str">
            <v/>
          </cell>
        </row>
        <row r="86">
          <cell r="D86" t="str">
            <v/>
          </cell>
        </row>
        <row r="87">
          <cell r="D87" t="str">
            <v/>
          </cell>
        </row>
        <row r="88">
          <cell r="D88" t="str">
            <v/>
          </cell>
        </row>
        <row r="89">
          <cell r="D89" t="str">
            <v/>
          </cell>
        </row>
        <row r="90">
          <cell r="D90" t="str">
            <v/>
          </cell>
        </row>
        <row r="91">
          <cell r="D91" t="str">
            <v/>
          </cell>
        </row>
        <row r="92">
          <cell r="D92" t="str">
            <v/>
          </cell>
        </row>
        <row r="93">
          <cell r="D93" t="str">
            <v/>
          </cell>
        </row>
        <row r="94">
          <cell r="D94" t="str">
            <v/>
          </cell>
        </row>
        <row r="95">
          <cell r="D95" t="str">
            <v/>
          </cell>
        </row>
        <row r="96">
          <cell r="D96" t="str">
            <v/>
          </cell>
        </row>
        <row r="97">
          <cell r="D97" t="str">
            <v/>
          </cell>
        </row>
        <row r="98">
          <cell r="D98" t="str">
            <v/>
          </cell>
        </row>
        <row r="99">
          <cell r="D99" t="str">
            <v/>
          </cell>
        </row>
        <row r="100">
          <cell r="D100" t="str">
            <v/>
          </cell>
        </row>
        <row r="101">
          <cell r="D101" t="str">
            <v/>
          </cell>
        </row>
        <row r="102">
          <cell r="D102" t="str">
            <v/>
          </cell>
        </row>
        <row r="103">
          <cell r="D103" t="str">
            <v/>
          </cell>
        </row>
        <row r="104">
          <cell r="D104" t="str">
            <v/>
          </cell>
        </row>
        <row r="105">
          <cell r="D105" t="str">
            <v/>
          </cell>
        </row>
        <row r="106">
          <cell r="D106" t="str">
            <v/>
          </cell>
        </row>
        <row r="107">
          <cell r="D107" t="str">
            <v/>
          </cell>
        </row>
        <row r="108">
          <cell r="D108" t="str">
            <v/>
          </cell>
        </row>
        <row r="109">
          <cell r="D109" t="str">
            <v/>
          </cell>
        </row>
        <row r="110">
          <cell r="D110" t="str">
            <v/>
          </cell>
        </row>
        <row r="111">
          <cell r="D111" t="str">
            <v/>
          </cell>
        </row>
        <row r="112">
          <cell r="D112" t="str">
            <v/>
          </cell>
        </row>
        <row r="113">
          <cell r="D113" t="str">
            <v/>
          </cell>
        </row>
        <row r="114">
          <cell r="D114" t="str">
            <v/>
          </cell>
        </row>
        <row r="115">
          <cell r="D115" t="str">
            <v/>
          </cell>
        </row>
        <row r="116">
          <cell r="D116" t="str">
            <v/>
          </cell>
        </row>
        <row r="117">
          <cell r="D117" t="str">
            <v/>
          </cell>
        </row>
        <row r="118">
          <cell r="D118" t="str">
            <v/>
          </cell>
        </row>
        <row r="119">
          <cell r="D119" t="str">
            <v/>
          </cell>
        </row>
        <row r="120">
          <cell r="D120" t="str">
            <v/>
          </cell>
        </row>
        <row r="121">
          <cell r="D121" t="str">
            <v/>
          </cell>
        </row>
        <row r="122">
          <cell r="D122" t="str">
            <v/>
          </cell>
        </row>
        <row r="123">
          <cell r="D123" t="str">
            <v/>
          </cell>
        </row>
        <row r="124">
          <cell r="D124" t="str">
            <v/>
          </cell>
        </row>
        <row r="125">
          <cell r="D125" t="str">
            <v/>
          </cell>
        </row>
        <row r="126">
          <cell r="D126" t="str">
            <v/>
          </cell>
        </row>
        <row r="127">
          <cell r="D127" t="str">
            <v/>
          </cell>
        </row>
        <row r="128">
          <cell r="D128" t="str">
            <v/>
          </cell>
        </row>
        <row r="129">
          <cell r="D129" t="str">
            <v/>
          </cell>
        </row>
        <row r="130">
          <cell r="D130" t="str">
            <v/>
          </cell>
        </row>
        <row r="131">
          <cell r="D131" t="str">
            <v/>
          </cell>
        </row>
        <row r="132">
          <cell r="D132" t="str">
            <v/>
          </cell>
        </row>
        <row r="133">
          <cell r="D133" t="str">
            <v/>
          </cell>
        </row>
        <row r="134">
          <cell r="D134" t="str">
            <v/>
          </cell>
        </row>
        <row r="135">
          <cell r="D135" t="str">
            <v/>
          </cell>
        </row>
        <row r="136">
          <cell r="D136" t="str">
            <v/>
          </cell>
        </row>
        <row r="137">
          <cell r="D137" t="str">
            <v/>
          </cell>
        </row>
        <row r="138">
          <cell r="D138" t="str">
            <v/>
          </cell>
        </row>
        <row r="139">
          <cell r="D139" t="str">
            <v/>
          </cell>
        </row>
        <row r="140">
          <cell r="D140" t="str">
            <v/>
          </cell>
        </row>
        <row r="141">
          <cell r="D141" t="str">
            <v/>
          </cell>
        </row>
        <row r="142">
          <cell r="D142" t="str">
            <v/>
          </cell>
        </row>
        <row r="143">
          <cell r="D143" t="str">
            <v/>
          </cell>
        </row>
        <row r="144">
          <cell r="D144" t="str">
            <v/>
          </cell>
        </row>
        <row r="145">
          <cell r="D145" t="str">
            <v/>
          </cell>
        </row>
        <row r="146">
          <cell r="D146" t="str">
            <v/>
          </cell>
        </row>
        <row r="147">
          <cell r="D147" t="str">
            <v/>
          </cell>
        </row>
        <row r="148">
          <cell r="D148" t="str">
            <v/>
          </cell>
        </row>
        <row r="149">
          <cell r="D149" t="str">
            <v/>
          </cell>
        </row>
        <row r="150">
          <cell r="D150" t="str">
            <v/>
          </cell>
        </row>
        <row r="151">
          <cell r="D151" t="str">
            <v/>
          </cell>
        </row>
        <row r="152">
          <cell r="D152" t="str">
            <v/>
          </cell>
        </row>
        <row r="153">
          <cell r="D153" t="str">
            <v/>
          </cell>
        </row>
        <row r="154">
          <cell r="D154" t="str">
            <v/>
          </cell>
        </row>
        <row r="155">
          <cell r="D155" t="str">
            <v/>
          </cell>
        </row>
        <row r="156">
          <cell r="D156" t="str">
            <v/>
          </cell>
        </row>
        <row r="157">
          <cell r="D157" t="str">
            <v/>
          </cell>
        </row>
        <row r="158">
          <cell r="D158" t="str">
            <v/>
          </cell>
        </row>
        <row r="159">
          <cell r="D159" t="str">
            <v/>
          </cell>
        </row>
        <row r="160">
          <cell r="D160" t="str">
            <v/>
          </cell>
        </row>
        <row r="161">
          <cell r="D161" t="str">
            <v/>
          </cell>
        </row>
        <row r="162">
          <cell r="D162" t="str">
            <v/>
          </cell>
        </row>
        <row r="163">
          <cell r="D163" t="str">
            <v/>
          </cell>
        </row>
        <row r="164">
          <cell r="D164" t="str">
            <v/>
          </cell>
        </row>
        <row r="165">
          <cell r="D165" t="str">
            <v/>
          </cell>
        </row>
        <row r="166">
          <cell r="D166" t="str">
            <v/>
          </cell>
        </row>
        <row r="167">
          <cell r="D167" t="str">
            <v/>
          </cell>
        </row>
        <row r="168">
          <cell r="D168" t="str">
            <v/>
          </cell>
        </row>
        <row r="169">
          <cell r="D169" t="str">
            <v/>
          </cell>
        </row>
        <row r="170">
          <cell r="D170" t="str">
            <v/>
          </cell>
        </row>
        <row r="171">
          <cell r="D171" t="str">
            <v/>
          </cell>
        </row>
        <row r="172">
          <cell r="D172" t="str">
            <v/>
          </cell>
        </row>
        <row r="173">
          <cell r="D173" t="str">
            <v/>
          </cell>
        </row>
        <row r="174">
          <cell r="D174" t="str">
            <v/>
          </cell>
        </row>
        <row r="175">
          <cell r="D175" t="str">
            <v/>
          </cell>
        </row>
        <row r="176">
          <cell r="D176" t="str">
            <v/>
          </cell>
        </row>
        <row r="177">
          <cell r="D177" t="str">
            <v/>
          </cell>
        </row>
        <row r="178">
          <cell r="D178" t="str">
            <v/>
          </cell>
        </row>
        <row r="179">
          <cell r="D179" t="str">
            <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row r="224">
          <cell r="D224" t="str">
            <v/>
          </cell>
        </row>
        <row r="225">
          <cell r="D225" t="str">
            <v/>
          </cell>
        </row>
        <row r="226">
          <cell r="D226" t="str">
            <v/>
          </cell>
        </row>
        <row r="227">
          <cell r="D227" t="str">
            <v/>
          </cell>
        </row>
        <row r="228">
          <cell r="D228" t="str">
            <v/>
          </cell>
        </row>
        <row r="229">
          <cell r="D229" t="str">
            <v/>
          </cell>
        </row>
        <row r="230">
          <cell r="D230" t="str">
            <v/>
          </cell>
        </row>
        <row r="231">
          <cell r="D231" t="str">
            <v/>
          </cell>
        </row>
        <row r="232">
          <cell r="D232" t="str">
            <v/>
          </cell>
        </row>
        <row r="233">
          <cell r="D233" t="str">
            <v/>
          </cell>
        </row>
        <row r="234">
          <cell r="D234" t="str">
            <v/>
          </cell>
        </row>
        <row r="235">
          <cell r="D235" t="str">
            <v/>
          </cell>
        </row>
        <row r="236">
          <cell r="D236" t="str">
            <v/>
          </cell>
        </row>
        <row r="237">
          <cell r="D237" t="str">
            <v/>
          </cell>
        </row>
        <row r="238">
          <cell r="D238" t="str">
            <v/>
          </cell>
        </row>
        <row r="239">
          <cell r="D239" t="str">
            <v/>
          </cell>
        </row>
        <row r="240">
          <cell r="D240" t="str">
            <v/>
          </cell>
        </row>
        <row r="241">
          <cell r="D241" t="str">
            <v/>
          </cell>
        </row>
        <row r="242">
          <cell r="D242" t="str">
            <v/>
          </cell>
        </row>
        <row r="243">
          <cell r="D243" t="str">
            <v/>
          </cell>
        </row>
        <row r="244">
          <cell r="D244" t="str">
            <v/>
          </cell>
        </row>
        <row r="245">
          <cell r="D245" t="str">
            <v/>
          </cell>
        </row>
        <row r="246">
          <cell r="D246" t="str">
            <v/>
          </cell>
        </row>
        <row r="247">
          <cell r="D247" t="str">
            <v/>
          </cell>
        </row>
        <row r="248">
          <cell r="D248" t="str">
            <v/>
          </cell>
        </row>
        <row r="249">
          <cell r="D249" t="str">
            <v/>
          </cell>
        </row>
        <row r="250">
          <cell r="D250" t="str">
            <v/>
          </cell>
        </row>
        <row r="251">
          <cell r="D251" t="str">
            <v/>
          </cell>
        </row>
        <row r="252">
          <cell r="D252" t="str">
            <v/>
          </cell>
        </row>
        <row r="253">
          <cell r="D253" t="str">
            <v/>
          </cell>
        </row>
        <row r="254">
          <cell r="D254" t="str">
            <v/>
          </cell>
        </row>
        <row r="255">
          <cell r="D255" t="str">
            <v/>
          </cell>
        </row>
        <row r="256">
          <cell r="D256" t="str">
            <v/>
          </cell>
        </row>
        <row r="257">
          <cell r="D257" t="str">
            <v/>
          </cell>
        </row>
        <row r="258">
          <cell r="D258" t="str">
            <v/>
          </cell>
        </row>
        <row r="259">
          <cell r="D259" t="str">
            <v/>
          </cell>
        </row>
        <row r="260">
          <cell r="D260" t="str">
            <v/>
          </cell>
        </row>
        <row r="261">
          <cell r="D261" t="str">
            <v/>
          </cell>
        </row>
        <row r="262">
          <cell r="D262" t="str">
            <v/>
          </cell>
        </row>
        <row r="263">
          <cell r="D263" t="str">
            <v/>
          </cell>
        </row>
        <row r="264">
          <cell r="D264" t="str">
            <v/>
          </cell>
        </row>
      </sheetData>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EIGHT CAL"/>
      <sheetName val="AGILITY (19Q4-DEC)"/>
      <sheetName val="DAMCO (19Q4-DEC)"/>
      <sheetName val="PINNACLE (19Q4-DEC)"/>
      <sheetName val="COSCO (19Q4-DEC)"/>
      <sheetName val="PANAL (19Q4-DEC)"/>
      <sheetName val="VALIDATION_LIST"/>
    </sheetNames>
    <sheetDataSet>
      <sheetData sheetId="0"/>
      <sheetData sheetId="1"/>
      <sheetData sheetId="2"/>
      <sheetData sheetId="3"/>
      <sheetData sheetId="4"/>
      <sheetData sheetId="5"/>
      <sheetData sheetId="6"/>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7"/>
  <sheetViews>
    <sheetView tabSelected="1" zoomScale="70" zoomScaleNormal="70" workbookViewId="0">
      <selection activeCell="F9" sqref="F9"/>
    </sheetView>
  </sheetViews>
  <sheetFormatPr defaultColWidth="8.85546875" defaultRowHeight="18"/>
  <cols>
    <col min="1" max="1" width="3.85546875" style="34" customWidth="1"/>
    <col min="2" max="2" width="4.42578125" style="33" customWidth="1"/>
    <col min="3" max="3" width="123.28515625" style="35" customWidth="1"/>
    <col min="4" max="16384" width="8.85546875" style="34"/>
  </cols>
  <sheetData>
    <row r="1" spans="1:6" s="40" customFormat="1" ht="51.75" customHeight="1">
      <c r="B1" s="94" t="s">
        <v>85</v>
      </c>
      <c r="C1" s="95"/>
    </row>
    <row r="2" spans="1:6" s="40" customFormat="1" ht="51.75" customHeight="1" thickBot="1">
      <c r="A2" s="65"/>
      <c r="B2" s="98" t="s">
        <v>151</v>
      </c>
      <c r="C2" s="99"/>
    </row>
    <row r="3" spans="1:6" ht="38.25" customHeight="1">
      <c r="A3" s="58"/>
      <c r="B3" s="92" t="s">
        <v>76</v>
      </c>
      <c r="C3" s="93"/>
      <c r="D3" s="37"/>
    </row>
    <row r="4" spans="1:6" ht="38.25" customHeight="1">
      <c r="A4" s="58"/>
      <c r="B4" s="66">
        <v>1</v>
      </c>
      <c r="C4" s="55" t="s">
        <v>142</v>
      </c>
      <c r="D4" s="37"/>
    </row>
    <row r="5" spans="1:6" ht="84" customHeight="1">
      <c r="A5" s="58"/>
      <c r="B5" s="66">
        <v>2</v>
      </c>
      <c r="C5" s="55" t="s">
        <v>127</v>
      </c>
      <c r="D5" s="37"/>
    </row>
    <row r="6" spans="1:6" ht="79.5" customHeight="1">
      <c r="A6" s="58"/>
      <c r="B6" s="66">
        <v>3</v>
      </c>
      <c r="C6" s="59" t="s">
        <v>141</v>
      </c>
      <c r="D6" s="37"/>
    </row>
    <row r="7" spans="1:6" ht="49.5" customHeight="1" thickBot="1">
      <c r="A7" s="58"/>
      <c r="B7" s="66">
        <v>4</v>
      </c>
      <c r="C7" s="57" t="s">
        <v>139</v>
      </c>
      <c r="D7" s="37"/>
      <c r="F7" s="36"/>
    </row>
    <row r="8" spans="1:6" ht="25.5" customHeight="1">
      <c r="B8" s="96" t="s">
        <v>75</v>
      </c>
      <c r="C8" s="97"/>
      <c r="D8" s="37"/>
    </row>
    <row r="9" spans="1:6">
      <c r="B9" s="66">
        <v>1</v>
      </c>
      <c r="C9" s="55" t="s">
        <v>74</v>
      </c>
      <c r="D9" s="37"/>
    </row>
    <row r="10" spans="1:6">
      <c r="B10" s="66">
        <v>2</v>
      </c>
      <c r="C10" s="55" t="s">
        <v>73</v>
      </c>
      <c r="D10" s="37"/>
    </row>
    <row r="11" spans="1:6">
      <c r="B11" s="66">
        <v>3</v>
      </c>
      <c r="C11" s="55" t="s">
        <v>72</v>
      </c>
      <c r="D11" s="37"/>
    </row>
    <row r="12" spans="1:6">
      <c r="B12" s="66">
        <v>4</v>
      </c>
      <c r="C12" s="55" t="s">
        <v>71</v>
      </c>
      <c r="D12" s="37"/>
    </row>
    <row r="13" spans="1:6" ht="131.25" customHeight="1">
      <c r="B13" s="66">
        <v>5</v>
      </c>
      <c r="C13" s="56" t="s">
        <v>116</v>
      </c>
      <c r="D13" s="37"/>
    </row>
    <row r="14" spans="1:6" ht="112.5" customHeight="1">
      <c r="B14" s="66">
        <v>6</v>
      </c>
      <c r="C14" s="55" t="s">
        <v>140</v>
      </c>
      <c r="D14" s="37"/>
    </row>
    <row r="15" spans="1:6" ht="81.75" customHeight="1">
      <c r="B15" s="66">
        <v>7</v>
      </c>
      <c r="C15" s="55" t="s">
        <v>86</v>
      </c>
      <c r="D15" s="37"/>
    </row>
    <row r="16" spans="1:6" ht="76.5" customHeight="1" thickBot="1">
      <c r="B16" s="67">
        <v>8</v>
      </c>
      <c r="C16" s="57" t="s">
        <v>84</v>
      </c>
      <c r="D16" s="37"/>
    </row>
    <row r="17" spans="2:3">
      <c r="B17" s="38"/>
      <c r="C17" s="39"/>
    </row>
  </sheetData>
  <sheetProtection algorithmName="SHA-512" hashValue="jCSFow6VxK3AprUIttNKcM0HXQGcvqrvsGiYHFxl/P6GlZvte4SZN/4lMvFodM3O3OBeRE6JNxEmPKoAXGG91Q==" saltValue="WYaQHDBbuyf55jlig6i1gA==" spinCount="100000" sheet="1" objects="1" scenarios="1"/>
  <mergeCells count="4">
    <mergeCell ref="B3:C3"/>
    <mergeCell ref="B1:C1"/>
    <mergeCell ref="B8:C8"/>
    <mergeCell ref="B2:C2"/>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92D050"/>
  </sheetPr>
  <dimension ref="A1:AE31"/>
  <sheetViews>
    <sheetView zoomScaleNormal="100" workbookViewId="0">
      <pane ySplit="1" topLeftCell="A2" activePane="bottomLeft" state="frozen"/>
      <selection activeCell="F15" sqref="F15"/>
      <selection pane="bottomLeft" activeCell="E20" sqref="A20:E22"/>
    </sheetView>
  </sheetViews>
  <sheetFormatPr defaultColWidth="9" defaultRowHeight="15"/>
  <cols>
    <col min="1" max="1" width="5.42578125" style="79" customWidth="1"/>
    <col min="2" max="2" width="10.140625" style="79" customWidth="1"/>
    <col min="3" max="3" width="8.28515625" style="2" customWidth="1"/>
    <col min="4" max="4" width="10.140625" style="81" customWidth="1"/>
    <col min="5" max="5" width="15.7109375" style="2" customWidth="1"/>
    <col min="6" max="6" width="6.28515625" style="2" customWidth="1"/>
    <col min="7" max="7" width="7.42578125" style="2" customWidth="1"/>
    <col min="8" max="9" width="12" style="82" customWidth="1"/>
    <col min="10" max="10" width="26.42578125" style="1" customWidth="1"/>
    <col min="11" max="11" width="26.7109375" style="85" customWidth="1"/>
    <col min="12" max="12" width="10.42578125" style="85" customWidth="1"/>
    <col min="13" max="13" width="13.140625" style="2" customWidth="1"/>
    <col min="14" max="14" width="6.7109375" style="2" customWidth="1"/>
    <col min="15" max="15" width="10.5703125" style="2" customWidth="1"/>
    <col min="16" max="16" width="8.42578125" style="2" customWidth="1"/>
    <col min="17" max="20" width="12.42578125" style="2" customWidth="1"/>
    <col min="21" max="21" width="9.42578125" style="2" customWidth="1"/>
    <col min="22" max="22" width="10" style="2" customWidth="1"/>
    <col min="23" max="23" width="9.7109375" style="2" customWidth="1"/>
    <col min="24" max="24" width="8" style="3" customWidth="1"/>
    <col min="25" max="25" width="9.5703125" style="2" customWidth="1"/>
    <col min="26" max="26" width="9.42578125" style="2" customWidth="1"/>
    <col min="27" max="27" width="10.42578125" style="2" customWidth="1"/>
    <col min="28" max="28" width="15.140625" style="88" customWidth="1"/>
    <col min="29" max="31" width="15.140625" style="2" customWidth="1"/>
    <col min="32" max="32" width="16.140625" style="80" customWidth="1"/>
    <col min="33" max="16384" width="9" style="80"/>
  </cols>
  <sheetData>
    <row r="1" spans="1:31" s="30" customFormat="1" ht="64.900000000000006" customHeight="1">
      <c r="A1" s="22" t="s">
        <v>0</v>
      </c>
      <c r="B1" s="23" t="s">
        <v>1</v>
      </c>
      <c r="C1" s="23" t="s">
        <v>2</v>
      </c>
      <c r="D1" s="24" t="s">
        <v>3</v>
      </c>
      <c r="E1" s="23" t="s">
        <v>4</v>
      </c>
      <c r="F1" s="24" t="s">
        <v>5</v>
      </c>
      <c r="G1" s="24" t="s">
        <v>6</v>
      </c>
      <c r="H1" s="25" t="s">
        <v>7</v>
      </c>
      <c r="I1" s="25" t="s">
        <v>8</v>
      </c>
      <c r="J1" s="26" t="s">
        <v>9</v>
      </c>
      <c r="K1" s="27" t="s">
        <v>10</v>
      </c>
      <c r="L1" s="27" t="s">
        <v>11</v>
      </c>
      <c r="M1" s="27" t="s">
        <v>83</v>
      </c>
      <c r="N1" s="27" t="s">
        <v>12</v>
      </c>
      <c r="O1" s="27" t="s">
        <v>13</v>
      </c>
      <c r="P1" s="76" t="s">
        <v>59</v>
      </c>
      <c r="Q1" s="27" t="s">
        <v>14</v>
      </c>
      <c r="R1" s="27" t="s">
        <v>15</v>
      </c>
      <c r="S1" s="27" t="s">
        <v>16</v>
      </c>
      <c r="T1" s="27" t="s">
        <v>77</v>
      </c>
      <c r="U1" s="27" t="s">
        <v>17</v>
      </c>
      <c r="V1" s="27" t="s">
        <v>18</v>
      </c>
      <c r="W1" s="27" t="s">
        <v>19</v>
      </c>
      <c r="X1" s="28" t="s">
        <v>20</v>
      </c>
      <c r="Y1" s="29" t="s">
        <v>21</v>
      </c>
      <c r="Z1" s="29" t="s">
        <v>22</v>
      </c>
      <c r="AA1" s="29" t="s">
        <v>23</v>
      </c>
      <c r="AB1" s="29" t="s">
        <v>24</v>
      </c>
      <c r="AC1" s="29" t="s">
        <v>25</v>
      </c>
      <c r="AD1" s="29" t="s">
        <v>26</v>
      </c>
      <c r="AE1" s="29" t="s">
        <v>27</v>
      </c>
    </row>
    <row r="2" spans="1:31" s="78" customFormat="1" ht="47.25" customHeight="1">
      <c r="A2" s="4" t="s">
        <v>87</v>
      </c>
      <c r="B2" s="4" t="s">
        <v>28</v>
      </c>
      <c r="C2" s="42" t="s">
        <v>152</v>
      </c>
      <c r="D2" s="43" t="s">
        <v>112</v>
      </c>
      <c r="E2" s="15" t="s">
        <v>41</v>
      </c>
      <c r="F2" s="6" t="s">
        <v>40</v>
      </c>
      <c r="G2" s="6" t="s">
        <v>30</v>
      </c>
      <c r="H2" s="5">
        <v>46388</v>
      </c>
      <c r="I2" s="5">
        <v>46477</v>
      </c>
      <c r="J2" s="14" t="s">
        <v>88</v>
      </c>
      <c r="K2" s="84"/>
      <c r="L2" s="84"/>
      <c r="M2" s="83"/>
      <c r="N2" s="83"/>
      <c r="O2" s="83"/>
      <c r="P2" s="31"/>
      <c r="Q2" s="83"/>
      <c r="R2" s="83"/>
      <c r="S2" s="83"/>
      <c r="T2" s="83">
        <f t="shared" ref="T2:T27" si="0">R2+S2</f>
        <v>0</v>
      </c>
      <c r="U2" s="77"/>
      <c r="V2" s="77"/>
      <c r="W2" s="77"/>
      <c r="X2" s="86" t="str">
        <f t="shared" ref="X2:X27" si="1">IF(Y2&gt;0,SUM(Y2:AE2),"0")</f>
        <v>0</v>
      </c>
      <c r="Y2" s="87"/>
      <c r="Z2" s="87"/>
      <c r="AA2" s="87"/>
      <c r="AB2" s="87" t="str">
        <f t="shared" ref="AB2:AB27" si="2">IF(P2="TLX","fill in rates,REMOVE FORMULA IF NO FEE"," ")</f>
        <v xml:space="preserve"> </v>
      </c>
      <c r="AC2" s="86" t="str">
        <f>IF(U2="YES",'1C RFQ (Export 3 of 3)'!$D$5,"")</f>
        <v/>
      </c>
      <c r="AD2" s="86" t="str">
        <f>IF(V2="YES",'1C RFQ (Export 3 of 3)'!$D$7,"")</f>
        <v/>
      </c>
      <c r="AE2" s="86"/>
    </row>
    <row r="3" spans="1:31" s="78" customFormat="1" ht="45">
      <c r="A3" s="4" t="s">
        <v>89</v>
      </c>
      <c r="B3" s="4" t="s">
        <v>28</v>
      </c>
      <c r="C3" s="42" t="s">
        <v>152</v>
      </c>
      <c r="D3" s="43" t="s">
        <v>112</v>
      </c>
      <c r="E3" s="15" t="s">
        <v>42</v>
      </c>
      <c r="F3" s="6" t="s">
        <v>40</v>
      </c>
      <c r="G3" s="6" t="s">
        <v>30</v>
      </c>
      <c r="H3" s="5">
        <v>46388</v>
      </c>
      <c r="I3" s="5">
        <v>46477</v>
      </c>
      <c r="J3" s="14" t="s">
        <v>88</v>
      </c>
      <c r="K3" s="84"/>
      <c r="L3" s="84"/>
      <c r="M3" s="83"/>
      <c r="N3" s="83"/>
      <c r="O3" s="83"/>
      <c r="P3" s="31"/>
      <c r="Q3" s="83"/>
      <c r="R3" s="83"/>
      <c r="S3" s="83"/>
      <c r="T3" s="83">
        <f t="shared" si="0"/>
        <v>0</v>
      </c>
      <c r="U3" s="77"/>
      <c r="V3" s="77"/>
      <c r="W3" s="77"/>
      <c r="X3" s="86" t="str">
        <f t="shared" si="1"/>
        <v>0</v>
      </c>
      <c r="Y3" s="87"/>
      <c r="Z3" s="87"/>
      <c r="AA3" s="87"/>
      <c r="AB3" s="87" t="str">
        <f t="shared" si="2"/>
        <v xml:space="preserve"> </v>
      </c>
      <c r="AC3" s="86" t="str">
        <f>IF(U3="YES",'1C RFQ (Export 3 of 3)'!$D$5,"")</f>
        <v/>
      </c>
      <c r="AD3" s="86" t="str">
        <f>IF(V3="YES",'1C RFQ (Export 3 of 3)'!$D$7,"")</f>
        <v/>
      </c>
      <c r="AE3" s="86"/>
    </row>
    <row r="4" spans="1:31" s="78" customFormat="1" ht="45">
      <c r="A4" s="4" t="s">
        <v>90</v>
      </c>
      <c r="B4" s="4" t="s">
        <v>28</v>
      </c>
      <c r="C4" s="42" t="s">
        <v>152</v>
      </c>
      <c r="D4" s="43" t="s">
        <v>112</v>
      </c>
      <c r="E4" s="15" t="s">
        <v>43</v>
      </c>
      <c r="F4" s="6" t="s">
        <v>40</v>
      </c>
      <c r="G4" s="6" t="s">
        <v>30</v>
      </c>
      <c r="H4" s="5">
        <v>46388</v>
      </c>
      <c r="I4" s="5">
        <v>46477</v>
      </c>
      <c r="J4" s="14" t="s">
        <v>88</v>
      </c>
      <c r="K4" s="84"/>
      <c r="L4" s="84"/>
      <c r="M4" s="83"/>
      <c r="N4" s="83"/>
      <c r="O4" s="83"/>
      <c r="P4" s="31"/>
      <c r="Q4" s="83"/>
      <c r="R4" s="83"/>
      <c r="S4" s="83"/>
      <c r="T4" s="83">
        <f t="shared" si="0"/>
        <v>0</v>
      </c>
      <c r="U4" s="77"/>
      <c r="V4" s="77"/>
      <c r="W4" s="77"/>
      <c r="X4" s="86" t="str">
        <f t="shared" si="1"/>
        <v>0</v>
      </c>
      <c r="Y4" s="87"/>
      <c r="Z4" s="87"/>
      <c r="AA4" s="87"/>
      <c r="AB4" s="87" t="str">
        <f t="shared" si="2"/>
        <v xml:space="preserve"> </v>
      </c>
      <c r="AC4" s="86" t="str">
        <f>IF(U4="YES",'1C RFQ (Export 3 of 3)'!$D$5,"")</f>
        <v/>
      </c>
      <c r="AD4" s="86" t="str">
        <f>IF(V4="YES",'1C RFQ (Export 3 of 3)'!$D$7,"")</f>
        <v/>
      </c>
      <c r="AE4" s="86"/>
    </row>
    <row r="5" spans="1:31" s="78" customFormat="1" ht="45">
      <c r="A5" s="4" t="s">
        <v>91</v>
      </c>
      <c r="B5" s="4" t="s">
        <v>28</v>
      </c>
      <c r="C5" s="42" t="s">
        <v>152</v>
      </c>
      <c r="D5" s="43" t="s">
        <v>112</v>
      </c>
      <c r="E5" s="15" t="s">
        <v>44</v>
      </c>
      <c r="F5" s="6" t="s">
        <v>40</v>
      </c>
      <c r="G5" s="6" t="s">
        <v>30</v>
      </c>
      <c r="H5" s="5">
        <v>46388</v>
      </c>
      <c r="I5" s="5">
        <v>46477</v>
      </c>
      <c r="J5" s="14" t="s">
        <v>88</v>
      </c>
      <c r="K5" s="84"/>
      <c r="L5" s="84"/>
      <c r="M5" s="83"/>
      <c r="N5" s="83"/>
      <c r="O5" s="83"/>
      <c r="P5" s="31"/>
      <c r="Q5" s="83"/>
      <c r="R5" s="83"/>
      <c r="S5" s="83"/>
      <c r="T5" s="83">
        <f t="shared" si="0"/>
        <v>0</v>
      </c>
      <c r="U5" s="77"/>
      <c r="V5" s="77"/>
      <c r="W5" s="77"/>
      <c r="X5" s="86" t="str">
        <f t="shared" si="1"/>
        <v>0</v>
      </c>
      <c r="Y5" s="87"/>
      <c r="Z5" s="87"/>
      <c r="AA5" s="87"/>
      <c r="AB5" s="87" t="str">
        <f t="shared" si="2"/>
        <v xml:space="preserve"> </v>
      </c>
      <c r="AC5" s="86" t="str">
        <f>IF(U5="YES",'1C RFQ (Export 3 of 3)'!$D$5,"")</f>
        <v/>
      </c>
      <c r="AD5" s="86" t="str">
        <f>IF(V5="YES",'1C RFQ (Export 3 of 3)'!$D$7,"")</f>
        <v/>
      </c>
      <c r="AE5" s="86"/>
    </row>
    <row r="6" spans="1:31" s="78" customFormat="1" ht="45">
      <c r="A6" s="4" t="s">
        <v>92</v>
      </c>
      <c r="B6" s="4" t="s">
        <v>28</v>
      </c>
      <c r="C6" s="42" t="s">
        <v>152</v>
      </c>
      <c r="D6" s="43" t="s">
        <v>112</v>
      </c>
      <c r="E6" s="15" t="s">
        <v>45</v>
      </c>
      <c r="F6" s="6" t="s">
        <v>40</v>
      </c>
      <c r="G6" s="6" t="s">
        <v>30</v>
      </c>
      <c r="H6" s="5">
        <v>46388</v>
      </c>
      <c r="I6" s="5">
        <v>46477</v>
      </c>
      <c r="J6" s="14" t="s">
        <v>88</v>
      </c>
      <c r="K6" s="84"/>
      <c r="L6" s="84"/>
      <c r="M6" s="83"/>
      <c r="N6" s="83"/>
      <c r="O6" s="83"/>
      <c r="P6" s="31"/>
      <c r="Q6" s="83"/>
      <c r="R6" s="83"/>
      <c r="S6" s="83"/>
      <c r="T6" s="83">
        <f t="shared" si="0"/>
        <v>0</v>
      </c>
      <c r="U6" s="77"/>
      <c r="V6" s="77"/>
      <c r="W6" s="77"/>
      <c r="X6" s="86" t="str">
        <f t="shared" si="1"/>
        <v>0</v>
      </c>
      <c r="Y6" s="87"/>
      <c r="Z6" s="87"/>
      <c r="AA6" s="87"/>
      <c r="AB6" s="87" t="str">
        <f t="shared" si="2"/>
        <v xml:space="preserve"> </v>
      </c>
      <c r="AC6" s="86" t="str">
        <f>IF(U6="YES",'1C RFQ (Export 3 of 3)'!$D$5,"")</f>
        <v/>
      </c>
      <c r="AD6" s="86" t="str">
        <f>IF(V6="YES",'1C RFQ (Export 3 of 3)'!$D$7,"")</f>
        <v/>
      </c>
      <c r="AE6" s="86"/>
    </row>
    <row r="7" spans="1:31" s="78" customFormat="1" ht="45">
      <c r="A7" s="4" t="s">
        <v>93</v>
      </c>
      <c r="B7" s="4" t="s">
        <v>28</v>
      </c>
      <c r="C7" s="42" t="s">
        <v>152</v>
      </c>
      <c r="D7" s="43" t="s">
        <v>112</v>
      </c>
      <c r="E7" s="15" t="s">
        <v>46</v>
      </c>
      <c r="F7" s="6" t="s">
        <v>40</v>
      </c>
      <c r="G7" s="6" t="s">
        <v>30</v>
      </c>
      <c r="H7" s="5">
        <v>46388</v>
      </c>
      <c r="I7" s="5">
        <v>46477</v>
      </c>
      <c r="J7" s="14" t="s">
        <v>88</v>
      </c>
      <c r="K7" s="84"/>
      <c r="L7" s="84"/>
      <c r="M7" s="83"/>
      <c r="N7" s="83"/>
      <c r="O7" s="83"/>
      <c r="P7" s="31"/>
      <c r="Q7" s="83"/>
      <c r="R7" s="83"/>
      <c r="S7" s="83"/>
      <c r="T7" s="83">
        <f t="shared" si="0"/>
        <v>0</v>
      </c>
      <c r="U7" s="77"/>
      <c r="V7" s="77"/>
      <c r="W7" s="77"/>
      <c r="X7" s="86" t="str">
        <f t="shared" si="1"/>
        <v>0</v>
      </c>
      <c r="Y7" s="87"/>
      <c r="Z7" s="87"/>
      <c r="AA7" s="87"/>
      <c r="AB7" s="87" t="str">
        <f t="shared" si="2"/>
        <v xml:space="preserve"> </v>
      </c>
      <c r="AC7" s="86" t="str">
        <f>IF(U7="YES",'1C RFQ (Export 3 of 3)'!$D$5,"")</f>
        <v/>
      </c>
      <c r="AD7" s="86" t="str">
        <f>IF(V7="YES",'1C RFQ (Export 3 of 3)'!$D$7,"")</f>
        <v/>
      </c>
      <c r="AE7" s="86"/>
    </row>
    <row r="8" spans="1:31" s="78" customFormat="1" ht="45">
      <c r="A8" s="4" t="s">
        <v>94</v>
      </c>
      <c r="B8" s="4" t="s">
        <v>28</v>
      </c>
      <c r="C8" s="42" t="s">
        <v>152</v>
      </c>
      <c r="D8" s="43" t="s">
        <v>112</v>
      </c>
      <c r="E8" s="15" t="s">
        <v>47</v>
      </c>
      <c r="F8" s="6" t="s">
        <v>40</v>
      </c>
      <c r="G8" s="6" t="s">
        <v>30</v>
      </c>
      <c r="H8" s="5">
        <v>46388</v>
      </c>
      <c r="I8" s="5">
        <v>46477</v>
      </c>
      <c r="J8" s="14" t="s">
        <v>88</v>
      </c>
      <c r="K8" s="84"/>
      <c r="L8" s="84"/>
      <c r="M8" s="83"/>
      <c r="N8" s="83"/>
      <c r="O8" s="83"/>
      <c r="P8" s="31"/>
      <c r="Q8" s="83"/>
      <c r="R8" s="83"/>
      <c r="S8" s="83"/>
      <c r="T8" s="83">
        <f t="shared" si="0"/>
        <v>0</v>
      </c>
      <c r="U8" s="77"/>
      <c r="V8" s="77"/>
      <c r="W8" s="77"/>
      <c r="X8" s="86" t="str">
        <f t="shared" si="1"/>
        <v>0</v>
      </c>
      <c r="Y8" s="87"/>
      <c r="Z8" s="87"/>
      <c r="AA8" s="87"/>
      <c r="AB8" s="87" t="str">
        <f t="shared" si="2"/>
        <v xml:space="preserve"> </v>
      </c>
      <c r="AC8" s="86" t="str">
        <f>IF(U8="YES",'1C RFQ (Export 3 of 3)'!$D$5,"")</f>
        <v/>
      </c>
      <c r="AD8" s="86" t="str">
        <f>IF(V8="YES",'1C RFQ (Export 3 of 3)'!$D$7,"")</f>
        <v/>
      </c>
      <c r="AE8" s="86"/>
    </row>
    <row r="9" spans="1:31" s="78" customFormat="1" ht="45">
      <c r="A9" s="4" t="s">
        <v>95</v>
      </c>
      <c r="B9" s="4" t="s">
        <v>28</v>
      </c>
      <c r="C9" s="42" t="s">
        <v>152</v>
      </c>
      <c r="D9" s="43" t="s">
        <v>112</v>
      </c>
      <c r="E9" s="15" t="s">
        <v>48</v>
      </c>
      <c r="F9" s="6" t="s">
        <v>40</v>
      </c>
      <c r="G9" s="6" t="s">
        <v>30</v>
      </c>
      <c r="H9" s="5">
        <v>46388</v>
      </c>
      <c r="I9" s="5">
        <v>46477</v>
      </c>
      <c r="J9" s="14" t="s">
        <v>88</v>
      </c>
      <c r="K9" s="84"/>
      <c r="L9" s="84"/>
      <c r="M9" s="83"/>
      <c r="N9" s="83"/>
      <c r="O9" s="83"/>
      <c r="P9" s="31"/>
      <c r="Q9" s="83"/>
      <c r="R9" s="83"/>
      <c r="S9" s="83"/>
      <c r="T9" s="83">
        <f t="shared" si="0"/>
        <v>0</v>
      </c>
      <c r="U9" s="77"/>
      <c r="V9" s="77"/>
      <c r="W9" s="77"/>
      <c r="X9" s="86" t="str">
        <f t="shared" si="1"/>
        <v>0</v>
      </c>
      <c r="Y9" s="87"/>
      <c r="Z9" s="87"/>
      <c r="AA9" s="87"/>
      <c r="AB9" s="87" t="str">
        <f t="shared" si="2"/>
        <v xml:space="preserve"> </v>
      </c>
      <c r="AC9" s="86" t="str">
        <f>IF(U9="YES",'1C RFQ (Export 3 of 3)'!$D$5,"")</f>
        <v/>
      </c>
      <c r="AD9" s="86" t="str">
        <f>IF(V9="YES",'1C RFQ (Export 3 of 3)'!$D$7,"")</f>
        <v/>
      </c>
      <c r="AE9" s="86"/>
    </row>
    <row r="10" spans="1:31" s="78" customFormat="1" ht="45">
      <c r="A10" s="4" t="s">
        <v>96</v>
      </c>
      <c r="B10" s="4" t="s">
        <v>28</v>
      </c>
      <c r="C10" s="42" t="s">
        <v>152</v>
      </c>
      <c r="D10" s="43" t="s">
        <v>112</v>
      </c>
      <c r="E10" s="15" t="s">
        <v>50</v>
      </c>
      <c r="F10" s="6" t="s">
        <v>40</v>
      </c>
      <c r="G10" s="6" t="s">
        <v>30</v>
      </c>
      <c r="H10" s="5">
        <v>46388</v>
      </c>
      <c r="I10" s="5">
        <v>46477</v>
      </c>
      <c r="J10" s="14" t="s">
        <v>88</v>
      </c>
      <c r="K10" s="84"/>
      <c r="L10" s="84"/>
      <c r="M10" s="83"/>
      <c r="N10" s="83"/>
      <c r="O10" s="83"/>
      <c r="P10" s="31"/>
      <c r="Q10" s="83"/>
      <c r="R10" s="83"/>
      <c r="S10" s="83"/>
      <c r="T10" s="83">
        <f t="shared" si="0"/>
        <v>0</v>
      </c>
      <c r="U10" s="77"/>
      <c r="V10" s="77"/>
      <c r="W10" s="77"/>
      <c r="X10" s="86" t="str">
        <f t="shared" si="1"/>
        <v>0</v>
      </c>
      <c r="Y10" s="87"/>
      <c r="Z10" s="87"/>
      <c r="AA10" s="87"/>
      <c r="AB10" s="87" t="str">
        <f t="shared" si="2"/>
        <v xml:space="preserve"> </v>
      </c>
      <c r="AC10" s="86" t="str">
        <f>IF(U10="YES",'1C RFQ (Export 3 of 3)'!$D$5,"")</f>
        <v/>
      </c>
      <c r="AD10" s="86" t="str">
        <f>IF(V10="YES",'1C RFQ (Export 3 of 3)'!$D$7,"")</f>
        <v/>
      </c>
      <c r="AE10" s="86"/>
    </row>
    <row r="11" spans="1:31" s="78" customFormat="1" ht="45">
      <c r="A11" s="4" t="s">
        <v>97</v>
      </c>
      <c r="B11" s="4" t="s">
        <v>28</v>
      </c>
      <c r="C11" s="42" t="s">
        <v>152</v>
      </c>
      <c r="D11" s="43" t="s">
        <v>112</v>
      </c>
      <c r="E11" s="15" t="s">
        <v>51</v>
      </c>
      <c r="F11" s="6" t="s">
        <v>40</v>
      </c>
      <c r="G11" s="6" t="s">
        <v>30</v>
      </c>
      <c r="H11" s="5">
        <v>46388</v>
      </c>
      <c r="I11" s="5">
        <v>46477</v>
      </c>
      <c r="J11" s="14" t="s">
        <v>88</v>
      </c>
      <c r="K11" s="84"/>
      <c r="L11" s="84"/>
      <c r="M11" s="83"/>
      <c r="N11" s="83"/>
      <c r="O11" s="83"/>
      <c r="P11" s="31"/>
      <c r="Q11" s="83"/>
      <c r="R11" s="83"/>
      <c r="S11" s="83"/>
      <c r="T11" s="83">
        <f t="shared" si="0"/>
        <v>0</v>
      </c>
      <c r="U11" s="77"/>
      <c r="V11" s="77"/>
      <c r="W11" s="77"/>
      <c r="X11" s="86" t="str">
        <f t="shared" si="1"/>
        <v>0</v>
      </c>
      <c r="Y11" s="87"/>
      <c r="Z11" s="87"/>
      <c r="AA11" s="87"/>
      <c r="AB11" s="87" t="str">
        <f t="shared" si="2"/>
        <v xml:space="preserve"> </v>
      </c>
      <c r="AC11" s="86" t="str">
        <f>IF(U11="YES",'1C RFQ (Export 3 of 3)'!$D$5,"")</f>
        <v/>
      </c>
      <c r="AD11" s="86" t="str">
        <f>IF(V11="YES",'1C RFQ (Export 3 of 3)'!$D$7,"")</f>
        <v/>
      </c>
      <c r="AE11" s="86"/>
    </row>
    <row r="12" spans="1:31" s="78" customFormat="1" ht="45">
      <c r="A12" s="4" t="s">
        <v>98</v>
      </c>
      <c r="B12" s="4" t="s">
        <v>28</v>
      </c>
      <c r="C12" s="42" t="s">
        <v>152</v>
      </c>
      <c r="D12" s="43" t="s">
        <v>112</v>
      </c>
      <c r="E12" s="15" t="s">
        <v>52</v>
      </c>
      <c r="F12" s="6" t="s">
        <v>40</v>
      </c>
      <c r="G12" s="6" t="s">
        <v>30</v>
      </c>
      <c r="H12" s="5">
        <v>46388</v>
      </c>
      <c r="I12" s="5">
        <v>46477</v>
      </c>
      <c r="J12" s="14" t="s">
        <v>88</v>
      </c>
      <c r="K12" s="84"/>
      <c r="L12" s="84"/>
      <c r="M12" s="83"/>
      <c r="N12" s="83"/>
      <c r="O12" s="83"/>
      <c r="P12" s="31"/>
      <c r="Q12" s="83"/>
      <c r="R12" s="83"/>
      <c r="S12" s="83"/>
      <c r="T12" s="83">
        <f t="shared" si="0"/>
        <v>0</v>
      </c>
      <c r="U12" s="77"/>
      <c r="V12" s="77"/>
      <c r="W12" s="77"/>
      <c r="X12" s="86" t="str">
        <f t="shared" si="1"/>
        <v>0</v>
      </c>
      <c r="Y12" s="87"/>
      <c r="Z12" s="87"/>
      <c r="AA12" s="87"/>
      <c r="AB12" s="87" t="str">
        <f t="shared" si="2"/>
        <v xml:space="preserve"> </v>
      </c>
      <c r="AC12" s="86" t="str">
        <f>IF(U12="YES",'1C RFQ (Export 3 of 3)'!$D$5,"")</f>
        <v/>
      </c>
      <c r="AD12" s="86" t="str">
        <f>IF(V12="YES",'1C RFQ (Export 3 of 3)'!$D$7,"")</f>
        <v/>
      </c>
      <c r="AE12" s="86"/>
    </row>
    <row r="13" spans="1:31" s="78" customFormat="1" ht="45">
      <c r="A13" s="4" t="s">
        <v>99</v>
      </c>
      <c r="B13" s="4" t="s">
        <v>28</v>
      </c>
      <c r="C13" s="42" t="s">
        <v>152</v>
      </c>
      <c r="D13" s="43" t="s">
        <v>112</v>
      </c>
      <c r="E13" s="15" t="s">
        <v>53</v>
      </c>
      <c r="F13" s="6" t="s">
        <v>40</v>
      </c>
      <c r="G13" s="6" t="s">
        <v>30</v>
      </c>
      <c r="H13" s="5">
        <v>46388</v>
      </c>
      <c r="I13" s="5">
        <v>46477</v>
      </c>
      <c r="J13" s="14" t="s">
        <v>88</v>
      </c>
      <c r="K13" s="84"/>
      <c r="L13" s="84"/>
      <c r="M13" s="83"/>
      <c r="N13" s="83"/>
      <c r="O13" s="83"/>
      <c r="P13" s="31"/>
      <c r="Q13" s="83"/>
      <c r="R13" s="83"/>
      <c r="S13" s="83"/>
      <c r="T13" s="83">
        <f t="shared" si="0"/>
        <v>0</v>
      </c>
      <c r="U13" s="77"/>
      <c r="V13" s="77"/>
      <c r="W13" s="77"/>
      <c r="X13" s="86" t="str">
        <f t="shared" si="1"/>
        <v>0</v>
      </c>
      <c r="Y13" s="87"/>
      <c r="Z13" s="87"/>
      <c r="AA13" s="87"/>
      <c r="AB13" s="87" t="str">
        <f t="shared" si="2"/>
        <v xml:space="preserve"> </v>
      </c>
      <c r="AC13" s="86" t="str">
        <f>IF(U13="YES",'1C RFQ (Export 3 of 3)'!$D$5,"")</f>
        <v/>
      </c>
      <c r="AD13" s="86" t="str">
        <f>IF(V13="YES",'1C RFQ (Export 3 of 3)'!$D$7,"")</f>
        <v/>
      </c>
      <c r="AE13" s="86"/>
    </row>
    <row r="14" spans="1:31" s="78" customFormat="1" ht="45">
      <c r="A14" s="4" t="s">
        <v>100</v>
      </c>
      <c r="B14" s="4" t="s">
        <v>28</v>
      </c>
      <c r="C14" s="42" t="s">
        <v>152</v>
      </c>
      <c r="D14" s="43" t="s">
        <v>112</v>
      </c>
      <c r="E14" s="15" t="s">
        <v>54</v>
      </c>
      <c r="F14" s="6" t="s">
        <v>40</v>
      </c>
      <c r="G14" s="6" t="s">
        <v>30</v>
      </c>
      <c r="H14" s="5">
        <v>46388</v>
      </c>
      <c r="I14" s="5">
        <v>46477</v>
      </c>
      <c r="J14" s="14" t="s">
        <v>88</v>
      </c>
      <c r="K14" s="84"/>
      <c r="L14" s="84"/>
      <c r="M14" s="83"/>
      <c r="N14" s="83"/>
      <c r="O14" s="83"/>
      <c r="P14" s="31"/>
      <c r="Q14" s="83"/>
      <c r="R14" s="83"/>
      <c r="S14" s="83"/>
      <c r="T14" s="83">
        <f t="shared" si="0"/>
        <v>0</v>
      </c>
      <c r="U14" s="77"/>
      <c r="V14" s="77"/>
      <c r="W14" s="77"/>
      <c r="X14" s="86" t="str">
        <f t="shared" si="1"/>
        <v>0</v>
      </c>
      <c r="Y14" s="87"/>
      <c r="Z14" s="87"/>
      <c r="AA14" s="87"/>
      <c r="AB14" s="87" t="str">
        <f t="shared" si="2"/>
        <v xml:space="preserve"> </v>
      </c>
      <c r="AC14" s="86" t="str">
        <f>IF(U14="YES",'1C RFQ (Export 3 of 3)'!$D$5,"")</f>
        <v/>
      </c>
      <c r="AD14" s="86" t="str">
        <f>IF(V14="YES",'1C RFQ (Export 3 of 3)'!$D$7,"")</f>
        <v/>
      </c>
      <c r="AE14" s="86"/>
    </row>
    <row r="15" spans="1:31" s="78" customFormat="1" ht="45">
      <c r="A15" s="4" t="s">
        <v>101</v>
      </c>
      <c r="B15" s="4" t="s">
        <v>28</v>
      </c>
      <c r="C15" s="42" t="s">
        <v>152</v>
      </c>
      <c r="D15" s="43" t="s">
        <v>112</v>
      </c>
      <c r="E15" s="15" t="s">
        <v>55</v>
      </c>
      <c r="F15" s="6" t="s">
        <v>40</v>
      </c>
      <c r="G15" s="6" t="s">
        <v>30</v>
      </c>
      <c r="H15" s="5">
        <v>46388</v>
      </c>
      <c r="I15" s="5">
        <v>46477</v>
      </c>
      <c r="J15" s="14" t="s">
        <v>88</v>
      </c>
      <c r="K15" s="84"/>
      <c r="L15" s="84"/>
      <c r="M15" s="83"/>
      <c r="N15" s="83"/>
      <c r="O15" s="83"/>
      <c r="P15" s="31"/>
      <c r="Q15" s="83"/>
      <c r="R15" s="83"/>
      <c r="S15" s="83"/>
      <c r="T15" s="83">
        <f t="shared" si="0"/>
        <v>0</v>
      </c>
      <c r="U15" s="77"/>
      <c r="V15" s="77"/>
      <c r="W15" s="77"/>
      <c r="X15" s="86" t="str">
        <f t="shared" si="1"/>
        <v>0</v>
      </c>
      <c r="Y15" s="87"/>
      <c r="Z15" s="87"/>
      <c r="AA15" s="87"/>
      <c r="AB15" s="87" t="str">
        <f t="shared" si="2"/>
        <v xml:space="preserve"> </v>
      </c>
      <c r="AC15" s="86" t="str">
        <f>IF(U15="YES",'1C RFQ (Export 3 of 3)'!$D$5,"")</f>
        <v/>
      </c>
      <c r="AD15" s="86" t="str">
        <f>IF(V15="YES",'1C RFQ (Export 3 of 3)'!$D$7,"")</f>
        <v/>
      </c>
      <c r="AE15" s="86"/>
    </row>
    <row r="16" spans="1:31" s="78" customFormat="1" ht="45">
      <c r="A16" s="4" t="s">
        <v>102</v>
      </c>
      <c r="B16" s="4" t="s">
        <v>28</v>
      </c>
      <c r="C16" s="42" t="s">
        <v>152</v>
      </c>
      <c r="D16" s="43" t="s">
        <v>112</v>
      </c>
      <c r="E16" s="15" t="s">
        <v>56</v>
      </c>
      <c r="F16" s="6" t="s">
        <v>40</v>
      </c>
      <c r="G16" s="6" t="s">
        <v>30</v>
      </c>
      <c r="H16" s="5">
        <v>46388</v>
      </c>
      <c r="I16" s="5">
        <v>46477</v>
      </c>
      <c r="J16" s="14" t="s">
        <v>88</v>
      </c>
      <c r="K16" s="84"/>
      <c r="L16" s="84"/>
      <c r="M16" s="83"/>
      <c r="N16" s="83"/>
      <c r="O16" s="83"/>
      <c r="P16" s="31"/>
      <c r="Q16" s="83"/>
      <c r="R16" s="83"/>
      <c r="S16" s="83"/>
      <c r="T16" s="83">
        <f t="shared" si="0"/>
        <v>0</v>
      </c>
      <c r="U16" s="77"/>
      <c r="V16" s="77"/>
      <c r="W16" s="77"/>
      <c r="X16" s="86" t="str">
        <f t="shared" si="1"/>
        <v>0</v>
      </c>
      <c r="Y16" s="87"/>
      <c r="Z16" s="87"/>
      <c r="AA16" s="87"/>
      <c r="AB16" s="87" t="str">
        <f t="shared" si="2"/>
        <v xml:space="preserve"> </v>
      </c>
      <c r="AC16" s="86" t="str">
        <f>IF(U16="YES",'1C RFQ (Export 3 of 3)'!$D$5,"")</f>
        <v/>
      </c>
      <c r="AD16" s="86" t="str">
        <f>IF(V16="YES",'1C RFQ (Export 3 of 3)'!$D$7,"")</f>
        <v/>
      </c>
      <c r="AE16" s="86"/>
    </row>
    <row r="17" spans="1:31" s="78" customFormat="1" ht="45">
      <c r="A17" s="4" t="s">
        <v>103</v>
      </c>
      <c r="B17" s="4" t="s">
        <v>28</v>
      </c>
      <c r="C17" s="42" t="s">
        <v>29</v>
      </c>
      <c r="D17" s="43" t="s">
        <v>153</v>
      </c>
      <c r="E17" s="15" t="s">
        <v>31</v>
      </c>
      <c r="F17" s="6" t="s">
        <v>40</v>
      </c>
      <c r="G17" s="6" t="s">
        <v>30</v>
      </c>
      <c r="H17" s="5">
        <v>46388</v>
      </c>
      <c r="I17" s="5">
        <v>46477</v>
      </c>
      <c r="J17" s="14" t="s">
        <v>88</v>
      </c>
      <c r="K17" s="84"/>
      <c r="L17" s="84"/>
      <c r="M17" s="83"/>
      <c r="N17" s="83"/>
      <c r="O17" s="83"/>
      <c r="P17" s="31"/>
      <c r="Q17" s="83"/>
      <c r="R17" s="83"/>
      <c r="S17" s="83"/>
      <c r="T17" s="83">
        <f t="shared" si="0"/>
        <v>0</v>
      </c>
      <c r="U17" s="77"/>
      <c r="V17" s="77"/>
      <c r="W17" s="77"/>
      <c r="X17" s="86" t="str">
        <f t="shared" si="1"/>
        <v>0</v>
      </c>
      <c r="Y17" s="87"/>
      <c r="Z17" s="87"/>
      <c r="AA17" s="87"/>
      <c r="AB17" s="87" t="str">
        <f t="shared" si="2"/>
        <v xml:space="preserve"> </v>
      </c>
      <c r="AC17" s="86" t="str">
        <f>IF(U17="YES",'1C RFQ (Export 3 of 3)'!$D$5,"")</f>
        <v/>
      </c>
      <c r="AD17" s="86" t="str">
        <f>IF(V17="YES",'1C RFQ (Export 3 of 3)'!$D$7,"")</f>
        <v/>
      </c>
      <c r="AE17" s="86"/>
    </row>
    <row r="18" spans="1:31" s="78" customFormat="1" ht="45">
      <c r="A18" s="4" t="s">
        <v>104</v>
      </c>
      <c r="B18" s="4" t="s">
        <v>28</v>
      </c>
      <c r="C18" s="42" t="s">
        <v>29</v>
      </c>
      <c r="D18" s="43" t="s">
        <v>153</v>
      </c>
      <c r="E18" s="15" t="s">
        <v>32</v>
      </c>
      <c r="F18" s="6" t="s">
        <v>40</v>
      </c>
      <c r="G18" s="6" t="s">
        <v>30</v>
      </c>
      <c r="H18" s="5">
        <v>46388</v>
      </c>
      <c r="I18" s="5">
        <v>46477</v>
      </c>
      <c r="J18" s="14" t="s">
        <v>88</v>
      </c>
      <c r="K18" s="84"/>
      <c r="L18" s="84"/>
      <c r="M18" s="83"/>
      <c r="N18" s="83"/>
      <c r="O18" s="83"/>
      <c r="P18" s="31"/>
      <c r="Q18" s="83"/>
      <c r="R18" s="83"/>
      <c r="S18" s="83"/>
      <c r="T18" s="83">
        <f t="shared" si="0"/>
        <v>0</v>
      </c>
      <c r="U18" s="77"/>
      <c r="V18" s="77"/>
      <c r="W18" s="77"/>
      <c r="X18" s="86" t="str">
        <f t="shared" si="1"/>
        <v>0</v>
      </c>
      <c r="Y18" s="87"/>
      <c r="Z18" s="87"/>
      <c r="AA18" s="87"/>
      <c r="AB18" s="87" t="str">
        <f t="shared" si="2"/>
        <v xml:space="preserve"> </v>
      </c>
      <c r="AC18" s="86" t="str">
        <f>IF(U18="YES",'1C RFQ (Export 3 of 3)'!$D$5,"")</f>
        <v/>
      </c>
      <c r="AD18" s="86" t="str">
        <f>IF(V18="YES",'1C RFQ (Export 3 of 3)'!$D$7,"")</f>
        <v/>
      </c>
      <c r="AE18" s="86"/>
    </row>
    <row r="19" spans="1:31" s="78" customFormat="1" ht="45">
      <c r="A19" s="4" t="s">
        <v>105</v>
      </c>
      <c r="B19" s="4" t="s">
        <v>28</v>
      </c>
      <c r="C19" s="42" t="s">
        <v>29</v>
      </c>
      <c r="D19" s="43" t="s">
        <v>153</v>
      </c>
      <c r="E19" s="15" t="s">
        <v>33</v>
      </c>
      <c r="F19" s="6" t="s">
        <v>40</v>
      </c>
      <c r="G19" s="6" t="s">
        <v>30</v>
      </c>
      <c r="H19" s="5">
        <v>46388</v>
      </c>
      <c r="I19" s="5">
        <v>46477</v>
      </c>
      <c r="J19" s="14" t="s">
        <v>88</v>
      </c>
      <c r="K19" s="84"/>
      <c r="L19" s="84"/>
      <c r="M19" s="83"/>
      <c r="N19" s="83"/>
      <c r="O19" s="83"/>
      <c r="P19" s="31"/>
      <c r="Q19" s="83"/>
      <c r="R19" s="83"/>
      <c r="S19" s="83"/>
      <c r="T19" s="83">
        <f t="shared" si="0"/>
        <v>0</v>
      </c>
      <c r="U19" s="77"/>
      <c r="V19" s="77"/>
      <c r="W19" s="77"/>
      <c r="X19" s="86" t="str">
        <f t="shared" si="1"/>
        <v>0</v>
      </c>
      <c r="Y19" s="87"/>
      <c r="Z19" s="87"/>
      <c r="AA19" s="87"/>
      <c r="AB19" s="87" t="str">
        <f t="shared" si="2"/>
        <v xml:space="preserve"> </v>
      </c>
      <c r="AC19" s="86" t="str">
        <f>IF(U19="YES",'1C RFQ (Export 3 of 3)'!$D$5,"")</f>
        <v/>
      </c>
      <c r="AD19" s="86" t="str">
        <f>IF(V19="YES",'1C RFQ (Export 3 of 3)'!$D$7,"")</f>
        <v/>
      </c>
      <c r="AE19" s="86"/>
    </row>
    <row r="20" spans="1:31" s="78" customFormat="1" ht="45">
      <c r="A20" s="4" t="s">
        <v>106</v>
      </c>
      <c r="B20" s="4" t="s">
        <v>28</v>
      </c>
      <c r="C20" s="42" t="s">
        <v>34</v>
      </c>
      <c r="D20" s="43" t="s">
        <v>154</v>
      </c>
      <c r="E20" s="15" t="s">
        <v>36</v>
      </c>
      <c r="F20" s="6" t="s">
        <v>40</v>
      </c>
      <c r="G20" s="6" t="s">
        <v>30</v>
      </c>
      <c r="H20" s="5">
        <v>46388</v>
      </c>
      <c r="I20" s="5">
        <v>46477</v>
      </c>
      <c r="J20" s="14" t="s">
        <v>88</v>
      </c>
      <c r="K20" s="84"/>
      <c r="L20" s="84"/>
      <c r="M20" s="83"/>
      <c r="N20" s="83"/>
      <c r="O20" s="83"/>
      <c r="P20" s="31"/>
      <c r="Q20" s="83"/>
      <c r="R20" s="83"/>
      <c r="S20" s="83"/>
      <c r="T20" s="83">
        <f t="shared" si="0"/>
        <v>0</v>
      </c>
      <c r="U20" s="77"/>
      <c r="V20" s="77"/>
      <c r="W20" s="77"/>
      <c r="X20" s="86" t="str">
        <f t="shared" si="1"/>
        <v>0</v>
      </c>
      <c r="Y20" s="87"/>
      <c r="Z20" s="87"/>
      <c r="AA20" s="87"/>
      <c r="AB20" s="87" t="str">
        <f t="shared" si="2"/>
        <v xml:space="preserve"> </v>
      </c>
      <c r="AC20" s="86" t="str">
        <f>IF(U20="YES",'1C RFQ (Export 3 of 3)'!$D$5,"")</f>
        <v/>
      </c>
      <c r="AD20" s="86" t="str">
        <f>IF(V20="YES",'1C RFQ (Export 3 of 3)'!$D$7,"")</f>
        <v/>
      </c>
      <c r="AE20" s="86"/>
    </row>
    <row r="21" spans="1:31" s="78" customFormat="1" ht="56.25">
      <c r="A21" s="4" t="s">
        <v>107</v>
      </c>
      <c r="B21" s="4" t="s">
        <v>28</v>
      </c>
      <c r="C21" s="42" t="s">
        <v>34</v>
      </c>
      <c r="D21" s="43" t="s">
        <v>154</v>
      </c>
      <c r="E21" s="15" t="s">
        <v>37</v>
      </c>
      <c r="F21" s="6" t="s">
        <v>40</v>
      </c>
      <c r="G21" s="6" t="s">
        <v>30</v>
      </c>
      <c r="H21" s="5">
        <v>46388</v>
      </c>
      <c r="I21" s="5">
        <v>46477</v>
      </c>
      <c r="J21" s="14" t="s">
        <v>108</v>
      </c>
      <c r="K21" s="84"/>
      <c r="L21" s="84"/>
      <c r="M21" s="83"/>
      <c r="N21" s="83"/>
      <c r="O21" s="83"/>
      <c r="P21" s="31"/>
      <c r="Q21" s="83"/>
      <c r="R21" s="83"/>
      <c r="S21" s="83"/>
      <c r="T21" s="83">
        <f t="shared" si="0"/>
        <v>0</v>
      </c>
      <c r="U21" s="77"/>
      <c r="V21" s="77"/>
      <c r="W21" s="77"/>
      <c r="X21" s="86" t="str">
        <f t="shared" si="1"/>
        <v>0</v>
      </c>
      <c r="Y21" s="87"/>
      <c r="Z21" s="87"/>
      <c r="AA21" s="87"/>
      <c r="AB21" s="87" t="str">
        <f t="shared" si="2"/>
        <v xml:space="preserve"> </v>
      </c>
      <c r="AC21" s="86" t="str">
        <f>IF(U21="YES",'1C RFQ (Export 3 of 3)'!$D$5,"")</f>
        <v/>
      </c>
      <c r="AD21" s="86" t="str">
        <f>IF(V21="YES",'1C RFQ (Export 3 of 3)'!$D$7,"")</f>
        <v/>
      </c>
      <c r="AE21" s="86"/>
    </row>
    <row r="22" spans="1:31" s="78" customFormat="1" ht="45">
      <c r="A22" s="4" t="s">
        <v>109</v>
      </c>
      <c r="B22" s="4" t="s">
        <v>28</v>
      </c>
      <c r="C22" s="42" t="s">
        <v>34</v>
      </c>
      <c r="D22" s="43" t="s">
        <v>154</v>
      </c>
      <c r="E22" s="15" t="s">
        <v>38</v>
      </c>
      <c r="F22" s="6" t="s">
        <v>40</v>
      </c>
      <c r="G22" s="6" t="s">
        <v>30</v>
      </c>
      <c r="H22" s="5">
        <v>46388</v>
      </c>
      <c r="I22" s="5">
        <v>46477</v>
      </c>
      <c r="J22" s="14" t="s">
        <v>88</v>
      </c>
      <c r="K22" s="84"/>
      <c r="L22" s="84"/>
      <c r="M22" s="83"/>
      <c r="N22" s="83"/>
      <c r="O22" s="83"/>
      <c r="P22" s="31"/>
      <c r="Q22" s="83"/>
      <c r="R22" s="83"/>
      <c r="S22" s="83"/>
      <c r="T22" s="83">
        <f t="shared" si="0"/>
        <v>0</v>
      </c>
      <c r="U22" s="77"/>
      <c r="V22" s="77"/>
      <c r="W22" s="77"/>
      <c r="X22" s="86" t="str">
        <f t="shared" si="1"/>
        <v>0</v>
      </c>
      <c r="Y22" s="87"/>
      <c r="Z22" s="87"/>
      <c r="AA22" s="87"/>
      <c r="AB22" s="87" t="str">
        <f t="shared" si="2"/>
        <v xml:space="preserve"> </v>
      </c>
      <c r="AC22" s="86" t="str">
        <f>IF(U22="YES",'1C RFQ (Export 3 of 3)'!$D$5,"")</f>
        <v/>
      </c>
      <c r="AD22" s="86" t="str">
        <f>IF(V22="YES",'1C RFQ (Export 3 of 3)'!$D$7,"")</f>
        <v/>
      </c>
      <c r="AE22" s="86"/>
    </row>
    <row r="23" spans="1:31" s="78" customFormat="1" ht="45">
      <c r="A23" s="4" t="s">
        <v>110</v>
      </c>
      <c r="B23" s="4" t="s">
        <v>28</v>
      </c>
      <c r="C23" s="42" t="s">
        <v>34</v>
      </c>
      <c r="D23" s="43" t="s">
        <v>155</v>
      </c>
      <c r="E23" s="15" t="s">
        <v>35</v>
      </c>
      <c r="F23" s="6" t="s">
        <v>40</v>
      </c>
      <c r="G23" s="6" t="s">
        <v>30</v>
      </c>
      <c r="H23" s="5">
        <v>46388</v>
      </c>
      <c r="I23" s="5">
        <v>46477</v>
      </c>
      <c r="J23" s="14" t="s">
        <v>88</v>
      </c>
      <c r="K23" s="84"/>
      <c r="L23" s="84"/>
      <c r="M23" s="83"/>
      <c r="N23" s="83"/>
      <c r="O23" s="83"/>
      <c r="P23" s="31"/>
      <c r="Q23" s="83"/>
      <c r="R23" s="83"/>
      <c r="S23" s="83"/>
      <c r="T23" s="83">
        <f t="shared" si="0"/>
        <v>0</v>
      </c>
      <c r="U23" s="77"/>
      <c r="V23" s="77"/>
      <c r="W23" s="77"/>
      <c r="X23" s="86" t="str">
        <f t="shared" si="1"/>
        <v>0</v>
      </c>
      <c r="Y23" s="87"/>
      <c r="Z23" s="87"/>
      <c r="AA23" s="87"/>
      <c r="AB23" s="87" t="str">
        <f t="shared" si="2"/>
        <v xml:space="preserve"> </v>
      </c>
      <c r="AC23" s="86" t="str">
        <f>IF(U23="YES",'1C RFQ (Export 3 of 3)'!$D$5,"")</f>
        <v/>
      </c>
      <c r="AD23" s="86" t="str">
        <f>IF(V23="YES",'1C RFQ (Export 3 of 3)'!$D$7,"")</f>
        <v/>
      </c>
      <c r="AE23" s="86"/>
    </row>
    <row r="24" spans="1:31" s="78" customFormat="1" ht="45">
      <c r="A24" s="4" t="s">
        <v>111</v>
      </c>
      <c r="B24" s="4" t="s">
        <v>28</v>
      </c>
      <c r="C24" s="42" t="s">
        <v>152</v>
      </c>
      <c r="D24" s="43" t="s">
        <v>112</v>
      </c>
      <c r="E24" s="15" t="s">
        <v>57</v>
      </c>
      <c r="F24" s="6" t="s">
        <v>40</v>
      </c>
      <c r="G24" s="6" t="s">
        <v>30</v>
      </c>
      <c r="H24" s="5">
        <v>46388</v>
      </c>
      <c r="I24" s="5">
        <v>46477</v>
      </c>
      <c r="J24" s="14" t="s">
        <v>88</v>
      </c>
      <c r="K24" s="84"/>
      <c r="L24" s="84"/>
      <c r="M24" s="83"/>
      <c r="N24" s="83"/>
      <c r="O24" s="83"/>
      <c r="P24" s="31"/>
      <c r="Q24" s="83"/>
      <c r="R24" s="83"/>
      <c r="S24" s="83"/>
      <c r="T24" s="83">
        <f t="shared" si="0"/>
        <v>0</v>
      </c>
      <c r="U24" s="77"/>
      <c r="V24" s="77"/>
      <c r="W24" s="77"/>
      <c r="X24" s="86" t="str">
        <f t="shared" si="1"/>
        <v>0</v>
      </c>
      <c r="Y24" s="87"/>
      <c r="Z24" s="87"/>
      <c r="AA24" s="87"/>
      <c r="AB24" s="87" t="str">
        <f t="shared" si="2"/>
        <v xml:space="preserve"> </v>
      </c>
      <c r="AC24" s="86" t="str">
        <f>IF(U24="YES",'1C RFQ (Export 3 of 3)'!$D$5,"")</f>
        <v/>
      </c>
      <c r="AD24" s="86" t="str">
        <f>IF(V24="YES",'1C RFQ (Export 3 of 3)'!$D$7,"")</f>
        <v/>
      </c>
      <c r="AE24" s="86"/>
    </row>
    <row r="25" spans="1:31" s="78" customFormat="1" ht="45">
      <c r="A25" s="4" t="s">
        <v>113</v>
      </c>
      <c r="B25" s="4" t="s">
        <v>28</v>
      </c>
      <c r="C25" s="42" t="s">
        <v>152</v>
      </c>
      <c r="D25" s="43" t="s">
        <v>112</v>
      </c>
      <c r="E25" s="15" t="s">
        <v>58</v>
      </c>
      <c r="F25" s="6" t="s">
        <v>40</v>
      </c>
      <c r="G25" s="6" t="s">
        <v>30</v>
      </c>
      <c r="H25" s="5">
        <v>46388</v>
      </c>
      <c r="I25" s="5">
        <v>46477</v>
      </c>
      <c r="J25" s="14" t="s">
        <v>88</v>
      </c>
      <c r="K25" s="84"/>
      <c r="L25" s="84"/>
      <c r="M25" s="83"/>
      <c r="N25" s="83"/>
      <c r="O25" s="83"/>
      <c r="P25" s="31"/>
      <c r="Q25" s="83"/>
      <c r="R25" s="83"/>
      <c r="S25" s="83"/>
      <c r="T25" s="83">
        <f t="shared" si="0"/>
        <v>0</v>
      </c>
      <c r="U25" s="77"/>
      <c r="V25" s="77"/>
      <c r="W25" s="77"/>
      <c r="X25" s="86" t="str">
        <f t="shared" si="1"/>
        <v>0</v>
      </c>
      <c r="Y25" s="87"/>
      <c r="Z25" s="87"/>
      <c r="AA25" s="87"/>
      <c r="AB25" s="87" t="str">
        <f t="shared" si="2"/>
        <v xml:space="preserve"> </v>
      </c>
      <c r="AC25" s="86" t="str">
        <f>IF(U25="YES",'1C RFQ (Export 3 of 3)'!$D$5,"")</f>
        <v/>
      </c>
      <c r="AD25" s="86" t="str">
        <f>IF(V25="YES",'1C RFQ (Export 3 of 3)'!$D$7,"")</f>
        <v/>
      </c>
      <c r="AE25" s="86"/>
    </row>
    <row r="26" spans="1:31" s="78" customFormat="1" ht="45">
      <c r="A26" s="4" t="s">
        <v>114</v>
      </c>
      <c r="B26" s="4" t="s">
        <v>28</v>
      </c>
      <c r="C26" s="42" t="s">
        <v>34</v>
      </c>
      <c r="D26" s="43" t="s">
        <v>156</v>
      </c>
      <c r="E26" s="15" t="s">
        <v>39</v>
      </c>
      <c r="F26" s="6" t="s">
        <v>40</v>
      </c>
      <c r="G26" s="6" t="s">
        <v>30</v>
      </c>
      <c r="H26" s="5">
        <v>46388</v>
      </c>
      <c r="I26" s="5">
        <v>46477</v>
      </c>
      <c r="J26" s="14" t="s">
        <v>88</v>
      </c>
      <c r="K26" s="84"/>
      <c r="L26" s="84"/>
      <c r="M26" s="83"/>
      <c r="N26" s="83"/>
      <c r="O26" s="83"/>
      <c r="P26" s="31"/>
      <c r="Q26" s="83"/>
      <c r="R26" s="83"/>
      <c r="S26" s="83"/>
      <c r="T26" s="83">
        <f t="shared" si="0"/>
        <v>0</v>
      </c>
      <c r="U26" s="77"/>
      <c r="V26" s="77"/>
      <c r="W26" s="77"/>
      <c r="X26" s="86" t="str">
        <f t="shared" si="1"/>
        <v>0</v>
      </c>
      <c r="Y26" s="87"/>
      <c r="Z26" s="87"/>
      <c r="AA26" s="87"/>
      <c r="AB26" s="87" t="str">
        <f t="shared" si="2"/>
        <v xml:space="preserve"> </v>
      </c>
      <c r="AC26" s="86" t="str">
        <f>IF(U26="YES",'1C RFQ (Export 3 of 3)'!$D$5,"")</f>
        <v/>
      </c>
      <c r="AD26" s="86" t="str">
        <f>IF(V26="YES",'1C RFQ (Export 3 of 3)'!$D$7,"")</f>
        <v/>
      </c>
      <c r="AE26" s="86"/>
    </row>
    <row r="27" spans="1:31" s="78" customFormat="1" ht="45">
      <c r="A27" s="4" t="s">
        <v>115</v>
      </c>
      <c r="B27" s="4" t="s">
        <v>28</v>
      </c>
      <c r="C27" s="42" t="s">
        <v>152</v>
      </c>
      <c r="D27" s="43" t="s">
        <v>112</v>
      </c>
      <c r="E27" s="15" t="s">
        <v>49</v>
      </c>
      <c r="F27" s="6" t="s">
        <v>40</v>
      </c>
      <c r="G27" s="6" t="s">
        <v>30</v>
      </c>
      <c r="H27" s="5">
        <v>46388</v>
      </c>
      <c r="I27" s="5">
        <v>46477</v>
      </c>
      <c r="J27" s="14" t="s">
        <v>88</v>
      </c>
      <c r="K27" s="84"/>
      <c r="L27" s="84"/>
      <c r="M27" s="83"/>
      <c r="N27" s="83"/>
      <c r="O27" s="83"/>
      <c r="P27" s="31"/>
      <c r="Q27" s="83"/>
      <c r="R27" s="83"/>
      <c r="S27" s="83"/>
      <c r="T27" s="83">
        <f t="shared" si="0"/>
        <v>0</v>
      </c>
      <c r="U27" s="77"/>
      <c r="V27" s="77"/>
      <c r="W27" s="77"/>
      <c r="X27" s="86" t="str">
        <f t="shared" si="1"/>
        <v>0</v>
      </c>
      <c r="Y27" s="87"/>
      <c r="Z27" s="87"/>
      <c r="AA27" s="87"/>
      <c r="AB27" s="87" t="str">
        <f t="shared" si="2"/>
        <v xml:space="preserve"> </v>
      </c>
      <c r="AC27" s="86" t="str">
        <f>IF(U27="YES",'1C RFQ (Export 3 of 3)'!$D$5,"")</f>
        <v/>
      </c>
      <c r="AD27" s="86" t="str">
        <f>IF(V27="YES",'1C RFQ (Export 3 of 3)'!$D$7,"")</f>
        <v/>
      </c>
      <c r="AE27" s="86"/>
    </row>
    <row r="28" spans="1:31" s="78" customFormat="1" ht="67.5">
      <c r="A28" s="4" t="s">
        <v>159</v>
      </c>
      <c r="B28" s="4" t="s">
        <v>28</v>
      </c>
      <c r="C28" s="42" t="s">
        <v>152</v>
      </c>
      <c r="D28" s="43" t="s">
        <v>157</v>
      </c>
      <c r="E28" s="15" t="s">
        <v>160</v>
      </c>
      <c r="F28" s="6" t="s">
        <v>40</v>
      </c>
      <c r="G28" s="6" t="s">
        <v>30</v>
      </c>
      <c r="H28" s="5">
        <v>46388</v>
      </c>
      <c r="I28" s="5">
        <v>46477</v>
      </c>
      <c r="J28" s="14" t="s">
        <v>158</v>
      </c>
      <c r="K28" s="84"/>
      <c r="L28" s="84"/>
      <c r="M28" s="83"/>
      <c r="N28" s="83"/>
      <c r="O28" s="83"/>
      <c r="P28" s="31"/>
      <c r="Q28" s="83"/>
      <c r="R28" s="83"/>
      <c r="S28" s="83"/>
      <c r="T28" s="83">
        <f t="shared" ref="T28:T29" si="3">R28+S28</f>
        <v>0</v>
      </c>
      <c r="U28" s="77"/>
      <c r="V28" s="77"/>
      <c r="W28" s="77"/>
      <c r="X28" s="86" t="str">
        <f t="shared" ref="X28:X29" si="4">IF(Y28&gt;0,SUM(Y28:AE28),"0")</f>
        <v>0</v>
      </c>
      <c r="Y28" s="87"/>
      <c r="Z28" s="87"/>
      <c r="AA28" s="87"/>
      <c r="AB28" s="87" t="str">
        <f t="shared" ref="AB28:AB29" si="5">IF(P28="TLX","fill in rates,REMOVE FORMULA IF NO FEE"," ")</f>
        <v xml:space="preserve"> </v>
      </c>
      <c r="AC28" s="86" t="str">
        <f>IF(U28="YES",'1C RFQ (Export 3 of 3)'!$D$5,"")</f>
        <v/>
      </c>
      <c r="AD28" s="86" t="str">
        <f>IF(V28="YES",'1C RFQ (Export 3 of 3)'!$D$7,"")</f>
        <v/>
      </c>
      <c r="AE28" s="86"/>
    </row>
    <row r="29" spans="1:31" s="78" customFormat="1" ht="67.5">
      <c r="A29" s="4" t="s">
        <v>161</v>
      </c>
      <c r="B29" s="4" t="s">
        <v>28</v>
      </c>
      <c r="C29" s="42" t="s">
        <v>34</v>
      </c>
      <c r="D29" s="43" t="s">
        <v>162</v>
      </c>
      <c r="E29" s="15" t="s">
        <v>163</v>
      </c>
      <c r="F29" s="6" t="s">
        <v>40</v>
      </c>
      <c r="G29" s="6" t="s">
        <v>30</v>
      </c>
      <c r="H29" s="5">
        <v>46388</v>
      </c>
      <c r="I29" s="5">
        <v>46477</v>
      </c>
      <c r="J29" s="14" t="s">
        <v>158</v>
      </c>
      <c r="K29" s="84"/>
      <c r="L29" s="84"/>
      <c r="M29" s="83"/>
      <c r="N29" s="83"/>
      <c r="O29" s="83"/>
      <c r="P29" s="31"/>
      <c r="Q29" s="83"/>
      <c r="R29" s="83"/>
      <c r="S29" s="83"/>
      <c r="T29" s="83">
        <f t="shared" si="3"/>
        <v>0</v>
      </c>
      <c r="U29" s="77"/>
      <c r="V29" s="77"/>
      <c r="W29" s="77"/>
      <c r="X29" s="86" t="str">
        <f t="shared" si="4"/>
        <v>0</v>
      </c>
      <c r="Y29" s="87"/>
      <c r="Z29" s="87"/>
      <c r="AA29" s="87"/>
      <c r="AB29" s="87" t="str">
        <f t="shared" si="5"/>
        <v xml:space="preserve"> </v>
      </c>
      <c r="AC29" s="86" t="str">
        <f>IF(U29="YES",'1C RFQ (Export 3 of 3)'!$D$5,"")</f>
        <v/>
      </c>
      <c r="AD29" s="86" t="str">
        <f>IF(V29="YES",'1C RFQ (Export 3 of 3)'!$D$7,"")</f>
        <v/>
      </c>
      <c r="AE29" s="86"/>
    </row>
    <row r="30" spans="1:31" ht="90">
      <c r="A30" s="4" t="s">
        <v>165</v>
      </c>
      <c r="B30" s="4" t="s">
        <v>28</v>
      </c>
      <c r="C30" s="42" t="s">
        <v>34</v>
      </c>
      <c r="D30" s="43" t="s">
        <v>166</v>
      </c>
      <c r="E30" s="15" t="s">
        <v>167</v>
      </c>
      <c r="F30" s="6" t="s">
        <v>40</v>
      </c>
      <c r="G30" s="6" t="s">
        <v>30</v>
      </c>
      <c r="H30" s="5">
        <v>46388</v>
      </c>
      <c r="I30" s="5">
        <v>46477</v>
      </c>
      <c r="J30" s="14" t="s">
        <v>164</v>
      </c>
      <c r="K30" s="84"/>
      <c r="L30" s="84"/>
      <c r="M30" s="83"/>
      <c r="N30" s="83"/>
      <c r="O30" s="83"/>
      <c r="P30" s="31"/>
      <c r="Q30" s="83"/>
      <c r="R30" s="83"/>
      <c r="S30" s="83"/>
      <c r="T30" s="83">
        <f t="shared" ref="T30:T31" si="6">R30+S30</f>
        <v>0</v>
      </c>
      <c r="U30" s="77"/>
      <c r="V30" s="77"/>
      <c r="W30" s="77"/>
      <c r="X30" s="86" t="str">
        <f t="shared" ref="X30:X31" si="7">IF(Y30&gt;0,SUM(Y30:AE30),"0")</f>
        <v>0</v>
      </c>
      <c r="Y30" s="87"/>
      <c r="Z30" s="87"/>
      <c r="AA30" s="87"/>
      <c r="AB30" s="87" t="str">
        <f t="shared" ref="AB30:AB31" si="8">IF(P30="TLX","fill in rates,REMOVE FORMULA IF NO FEE"," ")</f>
        <v xml:space="preserve"> </v>
      </c>
      <c r="AC30" s="86" t="str">
        <f>IF(U30="YES",'1C RFQ (Export 3 of 3)'!$D$5,"")</f>
        <v/>
      </c>
      <c r="AD30" s="86" t="str">
        <f>IF(V30="YES",'1C RFQ (Export 3 of 3)'!$D$7,"")</f>
        <v/>
      </c>
      <c r="AE30" s="86"/>
    </row>
    <row r="31" spans="1:31" ht="90">
      <c r="A31" s="4" t="s">
        <v>168</v>
      </c>
      <c r="B31" s="4" t="s">
        <v>28</v>
      </c>
      <c r="C31" s="42" t="s">
        <v>34</v>
      </c>
      <c r="D31" s="43" t="s">
        <v>166</v>
      </c>
      <c r="E31" s="15" t="s">
        <v>169</v>
      </c>
      <c r="F31" s="6" t="s">
        <v>40</v>
      </c>
      <c r="G31" s="6" t="s">
        <v>30</v>
      </c>
      <c r="H31" s="5">
        <v>46388</v>
      </c>
      <c r="I31" s="5">
        <v>46477</v>
      </c>
      <c r="J31" s="14" t="s">
        <v>164</v>
      </c>
      <c r="K31" s="84"/>
      <c r="L31" s="84"/>
      <c r="M31" s="83"/>
      <c r="N31" s="83"/>
      <c r="O31" s="83"/>
      <c r="P31" s="31"/>
      <c r="Q31" s="83"/>
      <c r="R31" s="83"/>
      <c r="S31" s="83"/>
      <c r="T31" s="83">
        <f t="shared" si="6"/>
        <v>0</v>
      </c>
      <c r="U31" s="77"/>
      <c r="V31" s="77"/>
      <c r="W31" s="77"/>
      <c r="X31" s="86" t="str">
        <f t="shared" si="7"/>
        <v>0</v>
      </c>
      <c r="Y31" s="87"/>
      <c r="Z31" s="87"/>
      <c r="AA31" s="87"/>
      <c r="AB31" s="87" t="str">
        <f t="shared" si="8"/>
        <v xml:space="preserve"> </v>
      </c>
      <c r="AC31" s="86" t="str">
        <f>IF(U31="YES",'1C RFQ (Export 3 of 3)'!$D$5,"")</f>
        <v/>
      </c>
      <c r="AD31" s="86" t="str">
        <f>IF(V31="YES",'1C RFQ (Export 3 of 3)'!$D$7,"")</f>
        <v/>
      </c>
      <c r="AE31" s="86"/>
    </row>
  </sheetData>
  <sheetProtection formatRows="0" autoFilter="0"/>
  <autoFilter ref="A1:AF27"/>
  <dataConsolidate/>
  <customSheetViews>
    <customSheetView guid="{610E36F5-347C-4600-A0AB-6C58FE05950B}" showAutoFilter="1" topLeftCell="I1">
      <selection activeCell="T13" sqref="J13:T17"/>
      <pageMargins left="0.7" right="0.7" top="0.75" bottom="0.75" header="0.3" footer="0.3"/>
      <pageSetup paperSize="9" orientation="landscape"/>
      <autoFilter ref="A1:AF398"/>
    </customSheetView>
    <customSheetView guid="{55705CFE-5AB7-44F3-8B32-C89094122276}" showAutoFilter="1">
      <selection activeCell="G3" sqref="G3"/>
      <pageMargins left="0.7" right="0.7" top="0.75" bottom="0.75" header="0.3" footer="0.3"/>
      <pageSetup paperSize="9" orientation="landscape"/>
      <autoFilter ref="A1:AF398"/>
    </customSheetView>
  </customSheetViews>
  <phoneticPr fontId="10" type="noConversion"/>
  <conditionalFormatting sqref="AB2:AB31">
    <cfRule type="cellIs" dxfId="1" priority="48" operator="equal">
      <formula>"fill in rates"</formula>
    </cfRule>
  </conditionalFormatting>
  <conditionalFormatting sqref="AC2:AE31">
    <cfRule type="cellIs" dxfId="0" priority="39" operator="equal">
      <formula>"FILL IN RATES IN RFQ 2"</formula>
    </cfRule>
  </conditionalFormatting>
  <dataValidations count="4">
    <dataValidation type="list" allowBlank="1" showInputMessage="1" showErrorMessage="1" sqref="JG2 TC2 ACY2 AMU2 AWQ2 BGM2 BQI2 CAE2 CKA2 CTW2 DDS2 DNO2 DXK2 EHG2 ERC2 FAY2 FKU2 FUQ2 GEM2 GOI2 GYE2 HIA2 HRW2 IBS2 ILO2 IVK2 JFG2 JPC2 JYY2 KIU2 KSQ2 LCM2 LMI2 LWE2 MGA2 MPW2 MZS2 NJO2 NTK2 ODG2 ONC2 OWY2 PGU2 PQQ2 QAM2 QKI2 QUE2 REA2 RNW2 RXS2 SHO2 SRK2 TBG2 TLC2 TUY2 UEU2 UOQ2 UYM2 VII2 VSE2 WCA2 WLW2 WVS2 WVS64571:WVS64590 WVS130107:WVS130126 WVS195643:WVS195662 WVS261179:WVS261198 WVS326715:WVS326734 WVS392251:WVS392270 WVS457787:WVS457806 WVS523323:WVS523342 WVS588859:WVS588878 WVS654395:WVS654414 WVS719931:WVS719950 WVS785467:WVS785486 WVS851003:WVS851022 WVS916539:WVS916558 WVS982075:WVS982094 JG64571:JG64590 JG130107:JG130126 JG195643:JG195662 JG261179:JG261198 JG326715:JG326734 JG392251:JG392270 JG457787:JG457806 JG523323:JG523342 JG588859:JG588878 JG654395:JG654414 JG719931:JG719950 JG785467:JG785486 JG851003:JG851022 JG916539:JG916558 JG982075:JG982094 TC64571:TC64590 TC130107:TC130126 TC195643:TC195662 TC261179:TC261198 TC326715:TC326734 TC392251:TC392270 TC457787:TC457806 TC523323:TC523342 TC588859:TC588878 TC654395:TC654414 TC719931:TC719950 TC785467:TC785486 TC851003:TC851022 TC916539:TC916558 TC982075:TC982094 ACY64571:ACY64590 ACY130107:ACY130126 ACY195643:ACY195662 ACY261179:ACY261198 ACY326715:ACY326734 ACY392251:ACY392270 ACY457787:ACY457806 ACY523323:ACY523342 ACY588859:ACY588878 ACY654395:ACY654414 ACY719931:ACY719950 ACY785467:ACY785486 ACY851003:ACY851022 ACY916539:ACY916558 ACY982075:ACY982094 AMU64571:AMU64590 AMU130107:AMU130126 AMU195643:AMU195662 AMU261179:AMU261198 AMU326715:AMU326734 AMU392251:AMU392270 AMU457787:AMU457806 AMU523323:AMU523342 AMU588859:AMU588878 AMU654395:AMU654414 AMU719931:AMU719950 AMU785467:AMU785486 AMU851003:AMU851022 AMU916539:AMU916558 AMU982075:AMU982094 AWQ64571:AWQ64590 AWQ130107:AWQ130126 AWQ195643:AWQ195662 AWQ261179:AWQ261198 AWQ326715:AWQ326734 AWQ392251:AWQ392270 AWQ457787:AWQ457806 AWQ523323:AWQ523342 AWQ588859:AWQ588878 AWQ654395:AWQ654414 AWQ719931:AWQ719950 AWQ785467:AWQ785486 AWQ851003:AWQ851022 AWQ916539:AWQ916558 AWQ982075:AWQ982094 BGM64571:BGM64590 BGM130107:BGM130126 BGM195643:BGM195662 BGM261179:BGM261198 BGM326715:BGM326734 BGM392251:BGM392270 BGM457787:BGM457806 BGM523323:BGM523342 BGM588859:BGM588878 BGM654395:BGM654414 BGM719931:BGM719950 BGM785467:BGM785486 BGM851003:BGM851022 BGM916539:BGM916558 BGM982075:BGM982094 BQI64571:BQI64590 BQI130107:BQI130126 BQI195643:BQI195662 BQI261179:BQI261198 BQI326715:BQI326734 BQI392251:BQI392270 BQI457787:BQI457806 BQI523323:BQI523342 BQI588859:BQI588878 BQI654395:BQI654414 BQI719931:BQI719950 BQI785467:BQI785486 BQI851003:BQI851022 BQI916539:BQI916558 BQI982075:BQI982094 CAE64571:CAE64590 CAE130107:CAE130126 CAE195643:CAE195662 CAE261179:CAE261198 CAE326715:CAE326734 CAE392251:CAE392270 CAE457787:CAE457806 CAE523323:CAE523342 CAE588859:CAE588878 CAE654395:CAE654414 CAE719931:CAE719950 CAE785467:CAE785486 CAE851003:CAE851022 CAE916539:CAE916558 CAE982075:CAE982094 CKA64571:CKA64590 CKA130107:CKA130126 CKA195643:CKA195662 CKA261179:CKA261198 CKA326715:CKA326734 CKA392251:CKA392270 CKA457787:CKA457806 CKA523323:CKA523342 CKA588859:CKA588878 CKA654395:CKA654414 CKA719931:CKA719950 CKA785467:CKA785486 CKA851003:CKA851022 CKA916539:CKA916558 CKA982075:CKA982094 CTW64571:CTW64590 CTW130107:CTW130126 CTW195643:CTW195662 CTW261179:CTW261198 CTW326715:CTW326734 CTW392251:CTW392270 CTW457787:CTW457806 CTW523323:CTW523342 CTW588859:CTW588878 CTW654395:CTW654414 CTW719931:CTW719950 CTW785467:CTW785486 CTW851003:CTW851022 CTW916539:CTW916558 CTW982075:CTW982094 DDS64571:DDS64590 DDS130107:DDS130126 DDS195643:DDS195662 DDS261179:DDS261198 DDS326715:DDS326734 DDS392251:DDS392270 DDS457787:DDS457806 DDS523323:DDS523342 DDS588859:DDS588878 DDS654395:DDS654414 DDS719931:DDS719950 DDS785467:DDS785486 DDS851003:DDS851022 DDS916539:DDS916558 DDS982075:DDS982094 DNO64571:DNO64590 DNO130107:DNO130126 DNO195643:DNO195662 DNO261179:DNO261198 DNO326715:DNO326734 DNO392251:DNO392270 DNO457787:DNO457806 DNO523323:DNO523342 DNO588859:DNO588878 DNO654395:DNO654414 DNO719931:DNO719950 DNO785467:DNO785486 DNO851003:DNO851022 DNO916539:DNO916558 DNO982075:DNO982094 DXK64571:DXK64590 DXK130107:DXK130126 DXK195643:DXK195662 DXK261179:DXK261198 DXK326715:DXK326734 DXK392251:DXK392270 DXK457787:DXK457806 DXK523323:DXK523342 DXK588859:DXK588878 DXK654395:DXK654414 DXK719931:DXK719950 DXK785467:DXK785486 DXK851003:DXK851022 DXK916539:DXK916558 DXK982075:DXK982094 EHG64571:EHG64590 EHG130107:EHG130126 EHG195643:EHG195662 EHG261179:EHG261198 EHG326715:EHG326734 EHG392251:EHG392270 EHG457787:EHG457806 EHG523323:EHG523342 EHG588859:EHG588878 EHG654395:EHG654414 EHG719931:EHG719950 EHG785467:EHG785486 EHG851003:EHG851022 EHG916539:EHG916558 EHG982075:EHG982094 ERC64571:ERC64590 ERC130107:ERC130126 ERC195643:ERC195662 ERC261179:ERC261198 ERC326715:ERC326734 ERC392251:ERC392270 ERC457787:ERC457806 ERC523323:ERC523342 ERC588859:ERC588878 ERC654395:ERC654414 ERC719931:ERC719950 ERC785467:ERC785486 ERC851003:ERC851022 ERC916539:ERC916558 ERC982075:ERC982094 FAY64571:FAY64590 FAY130107:FAY130126 FAY195643:FAY195662 FAY261179:FAY261198 FAY326715:FAY326734 FAY392251:FAY392270 FAY457787:FAY457806 FAY523323:FAY523342 FAY588859:FAY588878 FAY654395:FAY654414 FAY719931:FAY719950 FAY785467:FAY785486 FAY851003:FAY851022 FAY916539:FAY916558 FAY982075:FAY982094 FKU64571:FKU64590 FKU130107:FKU130126 FKU195643:FKU195662 FKU261179:FKU261198 FKU326715:FKU326734 FKU392251:FKU392270 FKU457787:FKU457806 FKU523323:FKU523342 FKU588859:FKU588878 FKU654395:FKU654414 FKU719931:FKU719950 FKU785467:FKU785486 FKU851003:FKU851022 FKU916539:FKU916558 FKU982075:FKU982094 FUQ64571:FUQ64590 FUQ130107:FUQ130126 FUQ195643:FUQ195662 FUQ261179:FUQ261198 FUQ326715:FUQ326734 FUQ392251:FUQ392270 FUQ457787:FUQ457806 FUQ523323:FUQ523342 FUQ588859:FUQ588878 FUQ654395:FUQ654414 FUQ719931:FUQ719950 FUQ785467:FUQ785486 FUQ851003:FUQ851022 FUQ916539:FUQ916558 FUQ982075:FUQ982094 GEM64571:GEM64590 GEM130107:GEM130126 GEM195643:GEM195662 GEM261179:GEM261198 GEM326715:GEM326734 GEM392251:GEM392270 GEM457787:GEM457806 GEM523323:GEM523342 GEM588859:GEM588878 GEM654395:GEM654414 GEM719931:GEM719950 GEM785467:GEM785486 GEM851003:GEM851022 GEM916539:GEM916558 GEM982075:GEM982094 GOI64571:GOI64590 GOI130107:GOI130126 GOI195643:GOI195662 GOI261179:GOI261198 GOI326715:GOI326734 GOI392251:GOI392270 GOI457787:GOI457806 GOI523323:GOI523342 GOI588859:GOI588878 GOI654395:GOI654414 GOI719931:GOI719950 GOI785467:GOI785486 GOI851003:GOI851022 GOI916539:GOI916558 GOI982075:GOI982094 GYE64571:GYE64590 GYE130107:GYE130126 GYE195643:GYE195662 GYE261179:GYE261198 GYE326715:GYE326734 GYE392251:GYE392270 GYE457787:GYE457806 GYE523323:GYE523342 GYE588859:GYE588878 GYE654395:GYE654414 GYE719931:GYE719950 GYE785467:GYE785486 GYE851003:GYE851022 GYE916539:GYE916558 GYE982075:GYE982094 HIA64571:HIA64590 HIA130107:HIA130126 HIA195643:HIA195662 HIA261179:HIA261198 HIA326715:HIA326734 HIA392251:HIA392270 HIA457787:HIA457806 HIA523323:HIA523342 HIA588859:HIA588878 HIA654395:HIA654414 HIA719931:HIA719950 HIA785467:HIA785486 HIA851003:HIA851022 HIA916539:HIA916558 HIA982075:HIA982094 HRW64571:HRW64590 HRW130107:HRW130126 HRW195643:HRW195662 HRW261179:HRW261198 HRW326715:HRW326734 HRW392251:HRW392270 HRW457787:HRW457806 HRW523323:HRW523342 HRW588859:HRW588878 HRW654395:HRW654414 HRW719931:HRW719950 HRW785467:HRW785486 HRW851003:HRW851022 HRW916539:HRW916558 HRW982075:HRW982094 IBS64571:IBS64590 IBS130107:IBS130126 IBS195643:IBS195662 IBS261179:IBS261198 IBS326715:IBS326734 IBS392251:IBS392270 IBS457787:IBS457806 IBS523323:IBS523342 IBS588859:IBS588878 IBS654395:IBS654414 IBS719931:IBS719950 IBS785467:IBS785486 IBS851003:IBS851022 IBS916539:IBS916558 IBS982075:IBS982094 ILO64571:ILO64590 ILO130107:ILO130126 ILO195643:ILO195662 ILO261179:ILO261198 ILO326715:ILO326734 ILO392251:ILO392270 ILO457787:ILO457806 ILO523323:ILO523342 ILO588859:ILO588878 ILO654395:ILO654414 ILO719931:ILO719950 ILO785467:ILO785486 ILO851003:ILO851022 ILO916539:ILO916558 ILO982075:ILO982094 IVK64571:IVK64590 IVK130107:IVK130126 IVK195643:IVK195662 IVK261179:IVK261198 IVK326715:IVK326734 IVK392251:IVK392270 IVK457787:IVK457806 IVK523323:IVK523342 IVK588859:IVK588878 IVK654395:IVK654414 IVK719931:IVK719950 IVK785467:IVK785486 IVK851003:IVK851022 IVK916539:IVK916558 IVK982075:IVK982094 JFG64571:JFG64590 JFG130107:JFG130126 JFG195643:JFG195662 JFG261179:JFG261198 JFG326715:JFG326734 JFG392251:JFG392270 JFG457787:JFG457806 JFG523323:JFG523342 JFG588859:JFG588878 JFG654395:JFG654414 JFG719931:JFG719950 JFG785467:JFG785486 JFG851003:JFG851022 JFG916539:JFG916558 JFG982075:JFG982094 JPC64571:JPC64590 JPC130107:JPC130126 JPC195643:JPC195662 JPC261179:JPC261198 JPC326715:JPC326734 JPC392251:JPC392270 JPC457787:JPC457806 JPC523323:JPC523342 JPC588859:JPC588878 JPC654395:JPC654414 JPC719931:JPC719950 JPC785467:JPC785486 JPC851003:JPC851022 JPC916539:JPC916558 JPC982075:JPC982094 JYY64571:JYY64590 JYY130107:JYY130126 JYY195643:JYY195662 JYY261179:JYY261198 JYY326715:JYY326734 JYY392251:JYY392270 JYY457787:JYY457806 JYY523323:JYY523342 JYY588859:JYY588878 JYY654395:JYY654414 JYY719931:JYY719950 JYY785467:JYY785486 JYY851003:JYY851022 JYY916539:JYY916558 JYY982075:JYY982094 KIU64571:KIU64590 KIU130107:KIU130126 KIU195643:KIU195662 KIU261179:KIU261198 KIU326715:KIU326734 KIU392251:KIU392270 KIU457787:KIU457806 KIU523323:KIU523342 KIU588859:KIU588878 KIU654395:KIU654414 KIU719931:KIU719950 KIU785467:KIU785486 KIU851003:KIU851022 KIU916539:KIU916558 KIU982075:KIU982094 KSQ64571:KSQ64590 KSQ130107:KSQ130126 KSQ195643:KSQ195662 KSQ261179:KSQ261198 KSQ326715:KSQ326734 KSQ392251:KSQ392270 KSQ457787:KSQ457806 KSQ523323:KSQ523342 KSQ588859:KSQ588878 KSQ654395:KSQ654414 KSQ719931:KSQ719950 KSQ785467:KSQ785486 KSQ851003:KSQ851022 KSQ916539:KSQ916558 KSQ982075:KSQ982094 LCM64571:LCM64590 LCM130107:LCM130126 LCM195643:LCM195662 LCM261179:LCM261198 LCM326715:LCM326734 LCM392251:LCM392270 LCM457787:LCM457806 LCM523323:LCM523342 LCM588859:LCM588878 LCM654395:LCM654414 LCM719931:LCM719950 LCM785467:LCM785486 LCM851003:LCM851022 LCM916539:LCM916558 LCM982075:LCM982094 LMI64571:LMI64590 LMI130107:LMI130126 LMI195643:LMI195662 LMI261179:LMI261198 LMI326715:LMI326734 LMI392251:LMI392270 LMI457787:LMI457806 LMI523323:LMI523342 LMI588859:LMI588878 LMI654395:LMI654414 LMI719931:LMI719950 LMI785467:LMI785486 LMI851003:LMI851022 LMI916539:LMI916558 LMI982075:LMI982094 LWE64571:LWE64590 LWE130107:LWE130126 LWE195643:LWE195662 LWE261179:LWE261198 LWE326715:LWE326734 LWE392251:LWE392270 LWE457787:LWE457806 LWE523323:LWE523342 LWE588859:LWE588878 LWE654395:LWE654414 LWE719931:LWE719950 LWE785467:LWE785486 LWE851003:LWE851022 LWE916539:LWE916558 LWE982075:LWE982094 MGA64571:MGA64590 MGA130107:MGA130126 MGA195643:MGA195662 MGA261179:MGA261198 MGA326715:MGA326734 MGA392251:MGA392270 MGA457787:MGA457806 MGA523323:MGA523342 MGA588859:MGA588878 MGA654395:MGA654414 MGA719931:MGA719950 MGA785467:MGA785486 MGA851003:MGA851022 MGA916539:MGA916558 MGA982075:MGA982094 MPW64571:MPW64590 MPW130107:MPW130126 MPW195643:MPW195662 MPW261179:MPW261198 MPW326715:MPW326734 MPW392251:MPW392270 MPW457787:MPW457806 MPW523323:MPW523342 MPW588859:MPW588878 MPW654395:MPW654414 MPW719931:MPW719950 MPW785467:MPW785486 MPW851003:MPW851022 MPW916539:MPW916558 MPW982075:MPW982094 MZS64571:MZS64590 MZS130107:MZS130126 MZS195643:MZS195662 MZS261179:MZS261198 MZS326715:MZS326734 MZS392251:MZS392270 MZS457787:MZS457806 MZS523323:MZS523342 MZS588859:MZS588878 MZS654395:MZS654414 MZS719931:MZS719950 MZS785467:MZS785486 MZS851003:MZS851022 MZS916539:MZS916558 MZS982075:MZS982094 NJO64571:NJO64590 NJO130107:NJO130126 NJO195643:NJO195662 NJO261179:NJO261198 NJO326715:NJO326734 NJO392251:NJO392270 NJO457787:NJO457806 NJO523323:NJO523342 NJO588859:NJO588878 NJO654395:NJO654414 NJO719931:NJO719950 NJO785467:NJO785486 NJO851003:NJO851022 NJO916539:NJO916558 NJO982075:NJO982094 NTK64571:NTK64590 NTK130107:NTK130126 NTK195643:NTK195662 NTK261179:NTK261198 NTK326715:NTK326734 NTK392251:NTK392270 NTK457787:NTK457806 NTK523323:NTK523342 NTK588859:NTK588878 NTK654395:NTK654414 NTK719931:NTK719950 NTK785467:NTK785486 NTK851003:NTK851022 NTK916539:NTK916558 NTK982075:NTK982094 ODG64571:ODG64590 ODG130107:ODG130126 ODG195643:ODG195662 ODG261179:ODG261198 ODG326715:ODG326734 ODG392251:ODG392270 ODG457787:ODG457806 ODG523323:ODG523342 ODG588859:ODG588878 ODG654395:ODG654414 ODG719931:ODG719950 ODG785467:ODG785486 ODG851003:ODG851022 ODG916539:ODG916558 ODG982075:ODG982094 ONC64571:ONC64590 ONC130107:ONC130126 ONC195643:ONC195662 ONC261179:ONC261198 ONC326715:ONC326734 ONC392251:ONC392270 ONC457787:ONC457806 ONC523323:ONC523342 ONC588859:ONC588878 ONC654395:ONC654414 ONC719931:ONC719950 ONC785467:ONC785486 ONC851003:ONC851022 ONC916539:ONC916558 ONC982075:ONC982094 OWY64571:OWY64590 OWY130107:OWY130126 OWY195643:OWY195662 OWY261179:OWY261198 OWY326715:OWY326734 OWY392251:OWY392270 OWY457787:OWY457806 OWY523323:OWY523342 OWY588859:OWY588878 OWY654395:OWY654414 OWY719931:OWY719950 OWY785467:OWY785486 OWY851003:OWY851022 OWY916539:OWY916558 OWY982075:OWY982094 PGU64571:PGU64590 PGU130107:PGU130126 PGU195643:PGU195662 PGU261179:PGU261198 PGU326715:PGU326734 PGU392251:PGU392270 PGU457787:PGU457806 PGU523323:PGU523342 PGU588859:PGU588878 PGU654395:PGU654414 PGU719931:PGU719950 PGU785467:PGU785486 PGU851003:PGU851022 PGU916539:PGU916558 PGU982075:PGU982094 PQQ64571:PQQ64590 PQQ130107:PQQ130126 PQQ195643:PQQ195662 PQQ261179:PQQ261198 PQQ326715:PQQ326734 PQQ392251:PQQ392270 PQQ457787:PQQ457806 PQQ523323:PQQ523342 PQQ588859:PQQ588878 PQQ654395:PQQ654414 PQQ719931:PQQ719950 PQQ785467:PQQ785486 PQQ851003:PQQ851022 PQQ916539:PQQ916558 PQQ982075:PQQ982094 QAM64571:QAM64590 QAM130107:QAM130126 QAM195643:QAM195662 QAM261179:QAM261198 QAM326715:QAM326734 QAM392251:QAM392270 QAM457787:QAM457806 QAM523323:QAM523342 QAM588859:QAM588878 QAM654395:QAM654414 QAM719931:QAM719950 QAM785467:QAM785486 QAM851003:QAM851022 QAM916539:QAM916558 QAM982075:QAM982094 QKI64571:QKI64590 QKI130107:QKI130126 QKI195643:QKI195662 QKI261179:QKI261198 QKI326715:QKI326734 QKI392251:QKI392270 QKI457787:QKI457806 QKI523323:QKI523342 QKI588859:QKI588878 QKI654395:QKI654414 QKI719931:QKI719950 QKI785467:QKI785486 QKI851003:QKI851022 QKI916539:QKI916558 QKI982075:QKI982094 QUE64571:QUE64590 QUE130107:QUE130126 QUE195643:QUE195662 QUE261179:QUE261198 QUE326715:QUE326734 QUE392251:QUE392270 QUE457787:QUE457806 QUE523323:QUE523342 QUE588859:QUE588878 QUE654395:QUE654414 QUE719931:QUE719950 QUE785467:QUE785486 QUE851003:QUE851022 QUE916539:QUE916558 QUE982075:QUE982094 REA64571:REA64590 REA130107:REA130126 REA195643:REA195662 REA261179:REA261198 REA326715:REA326734 REA392251:REA392270 REA457787:REA457806 REA523323:REA523342 REA588859:REA588878 REA654395:REA654414 REA719931:REA719950 REA785467:REA785486 REA851003:REA851022 REA916539:REA916558 REA982075:REA982094 RNW64571:RNW64590 RNW130107:RNW130126 RNW195643:RNW195662 RNW261179:RNW261198 RNW326715:RNW326734 RNW392251:RNW392270 RNW457787:RNW457806 RNW523323:RNW523342 RNW588859:RNW588878 RNW654395:RNW654414 RNW719931:RNW719950 RNW785467:RNW785486 RNW851003:RNW851022 RNW916539:RNW916558 RNW982075:RNW982094 RXS64571:RXS64590 RXS130107:RXS130126 RXS195643:RXS195662 RXS261179:RXS261198 RXS326715:RXS326734 RXS392251:RXS392270 RXS457787:RXS457806 RXS523323:RXS523342 RXS588859:RXS588878 RXS654395:RXS654414 RXS719931:RXS719950 RXS785467:RXS785486 RXS851003:RXS851022 RXS916539:RXS916558 RXS982075:RXS982094 SHO64571:SHO64590 SHO130107:SHO130126 SHO195643:SHO195662 SHO261179:SHO261198 SHO326715:SHO326734 SHO392251:SHO392270 SHO457787:SHO457806 SHO523323:SHO523342 SHO588859:SHO588878 SHO654395:SHO654414 SHO719931:SHO719950 SHO785467:SHO785486 SHO851003:SHO851022 SHO916539:SHO916558 SHO982075:SHO982094 SRK64571:SRK64590 SRK130107:SRK130126 SRK195643:SRK195662 SRK261179:SRK261198 SRK326715:SRK326734 SRK392251:SRK392270 SRK457787:SRK457806 SRK523323:SRK523342 SRK588859:SRK588878 SRK654395:SRK654414 SRK719931:SRK719950 SRK785467:SRK785486 SRK851003:SRK851022 SRK916539:SRK916558 SRK982075:SRK982094 TBG64571:TBG64590 TBG130107:TBG130126 TBG195643:TBG195662 TBG261179:TBG261198 TBG326715:TBG326734 TBG392251:TBG392270 TBG457787:TBG457806 TBG523323:TBG523342 TBG588859:TBG588878 TBG654395:TBG654414 TBG719931:TBG719950 TBG785467:TBG785486 TBG851003:TBG851022 TBG916539:TBG916558 TBG982075:TBG982094 TLC64571:TLC64590 TLC130107:TLC130126 TLC195643:TLC195662 TLC261179:TLC261198 TLC326715:TLC326734 TLC392251:TLC392270 TLC457787:TLC457806 TLC523323:TLC523342 TLC588859:TLC588878 TLC654395:TLC654414 TLC719931:TLC719950 TLC785467:TLC785486 TLC851003:TLC851022 TLC916539:TLC916558 TLC982075:TLC982094 TUY64571:TUY64590 TUY130107:TUY130126 TUY195643:TUY195662 TUY261179:TUY261198 TUY326715:TUY326734 TUY392251:TUY392270 TUY457787:TUY457806 TUY523323:TUY523342 TUY588859:TUY588878 TUY654395:TUY654414 TUY719931:TUY719950 TUY785467:TUY785486 TUY851003:TUY851022 TUY916539:TUY916558 TUY982075:TUY982094 UEU64571:UEU64590 UEU130107:UEU130126 UEU195643:UEU195662 UEU261179:UEU261198 UEU326715:UEU326734 UEU392251:UEU392270 UEU457787:UEU457806 UEU523323:UEU523342 UEU588859:UEU588878 UEU654395:UEU654414 UEU719931:UEU719950 UEU785467:UEU785486 UEU851003:UEU851022 UEU916539:UEU916558 UEU982075:UEU982094 UOQ64571:UOQ64590 UOQ130107:UOQ130126 UOQ195643:UOQ195662 UOQ261179:UOQ261198 UOQ326715:UOQ326734 UOQ392251:UOQ392270 UOQ457787:UOQ457806 UOQ523323:UOQ523342 UOQ588859:UOQ588878 UOQ654395:UOQ654414 UOQ719931:UOQ719950 UOQ785467:UOQ785486 UOQ851003:UOQ851022 UOQ916539:UOQ916558 UOQ982075:UOQ982094 UYM64571:UYM64590 UYM130107:UYM130126 UYM195643:UYM195662 UYM261179:UYM261198 UYM326715:UYM326734 UYM392251:UYM392270 UYM457787:UYM457806 UYM523323:UYM523342 UYM588859:UYM588878 UYM654395:UYM654414 UYM719931:UYM719950 UYM785467:UYM785486 UYM851003:UYM851022 UYM916539:UYM916558 UYM982075:UYM982094 VII64571:VII64590 VII130107:VII130126 VII195643:VII195662 VII261179:VII261198 VII326715:VII326734 VII392251:VII392270 VII457787:VII457806 VII523323:VII523342 VII588859:VII588878 VII654395:VII654414 VII719931:VII719950 VII785467:VII785486 VII851003:VII851022 VII916539:VII916558 VII982075:VII982094 VSE64571:VSE64590 VSE130107:VSE130126 VSE195643:VSE195662 VSE261179:VSE261198 VSE326715:VSE326734 VSE392251:VSE392270 VSE457787:VSE457806 VSE523323:VSE523342 VSE588859:VSE588878 VSE654395:VSE654414 VSE719931:VSE719950 VSE785467:VSE785486 VSE851003:VSE851022 VSE916539:VSE916558 VSE982075:VSE982094 WCA64571:WCA64590 WCA130107:WCA130126 WCA195643:WCA195662 WCA261179:WCA261198 WCA326715:WCA326734 WCA392251:WCA392270 WCA457787:WCA457806 WCA523323:WCA523342 WCA588859:WCA588878 WCA654395:WCA654414 WCA719931:WCA719950 WCA785467:WCA785486 WCA851003:WCA851022 WCA916539:WCA916558 WCA982075:WCA982094 WLW64571:WLW64590 WLW130107:WLW130126 WLW195643:WLW195662 WLW261179:WLW261198 WLW326715:WLW326734 WLW392251:WLW392270 WLW457787:WLW457806 WLW523323:WLW523342 WLW588859:WLW588878 WLW654395:WLW654414 WLW719931:WLW719950 WLW785467:WLW785486 WLW851003:WLW851022 WLW916539:WLW916558 WLW982075:WLW982094 M2:M1048576">
      <formula1>"DIRECT SHIPMENT,TRANSHIPMENT"</formula1>
    </dataValidation>
    <dataValidation type="list" allowBlank="1" showInputMessage="1" showErrorMessage="1" sqref="JJ2 TF2 ADB2 AMX2 AWT2 BGP2 BQL2 CAH2 CKD2 CTZ2 DDV2 DNR2 DXN2 EHJ2 ERF2 FBB2 FKX2 FUT2 GEP2 GOL2 GYH2 HID2 HRZ2 IBV2 ILR2 IVN2 JFJ2 JPF2 JZB2 KIX2 KST2 LCP2 LML2 LWH2 MGD2 MPZ2 MZV2 NJR2 NTN2 ODJ2 ONF2 OXB2 PGX2 PQT2 QAP2 QKL2 QUH2 RED2 RNZ2 RXV2 SHR2 SRN2 TBJ2 TLF2 TVB2 UEX2 UOT2 UYP2 VIL2 VSH2 WCD2 WLZ2 WVV2 WVV64571:WVV64590 WVV130107:WVV130126 WVV195643:WVV195662 WVV261179:WVV261198 WVV326715:WVV326734 WVV392251:WVV392270 WVV457787:WVV457806 WVV523323:WVV523342 WVV588859:WVV588878 WVV654395:WVV654414 WVV719931:WVV719950 WVV785467:WVV785486 WVV851003:WVV851022 WVV916539:WVV916558 WVV982075:WVV982094 JJ64571:JJ64590 JJ130107:JJ130126 JJ195643:JJ195662 JJ261179:JJ261198 JJ326715:JJ326734 JJ392251:JJ392270 JJ457787:JJ457806 JJ523323:JJ523342 JJ588859:JJ588878 JJ654395:JJ654414 JJ719931:JJ719950 JJ785467:JJ785486 JJ851003:JJ851022 JJ916539:JJ916558 JJ982075:JJ982094 TF64571:TF64590 TF130107:TF130126 TF195643:TF195662 TF261179:TF261198 TF326715:TF326734 TF392251:TF392270 TF457787:TF457806 TF523323:TF523342 TF588859:TF588878 TF654395:TF654414 TF719931:TF719950 TF785467:TF785486 TF851003:TF851022 TF916539:TF916558 TF982075:TF982094 ADB64571:ADB64590 ADB130107:ADB130126 ADB195643:ADB195662 ADB261179:ADB261198 ADB326715:ADB326734 ADB392251:ADB392270 ADB457787:ADB457806 ADB523323:ADB523342 ADB588859:ADB588878 ADB654395:ADB654414 ADB719931:ADB719950 ADB785467:ADB785486 ADB851003:ADB851022 ADB916539:ADB916558 ADB982075:ADB982094 AMX64571:AMX64590 AMX130107:AMX130126 AMX195643:AMX195662 AMX261179:AMX261198 AMX326715:AMX326734 AMX392251:AMX392270 AMX457787:AMX457806 AMX523323:AMX523342 AMX588859:AMX588878 AMX654395:AMX654414 AMX719931:AMX719950 AMX785467:AMX785486 AMX851003:AMX851022 AMX916539:AMX916558 AMX982075:AMX982094 AWT64571:AWT64590 AWT130107:AWT130126 AWT195643:AWT195662 AWT261179:AWT261198 AWT326715:AWT326734 AWT392251:AWT392270 AWT457787:AWT457806 AWT523323:AWT523342 AWT588859:AWT588878 AWT654395:AWT654414 AWT719931:AWT719950 AWT785467:AWT785486 AWT851003:AWT851022 AWT916539:AWT916558 AWT982075:AWT982094 BGP64571:BGP64590 BGP130107:BGP130126 BGP195643:BGP195662 BGP261179:BGP261198 BGP326715:BGP326734 BGP392251:BGP392270 BGP457787:BGP457806 BGP523323:BGP523342 BGP588859:BGP588878 BGP654395:BGP654414 BGP719931:BGP719950 BGP785467:BGP785486 BGP851003:BGP851022 BGP916539:BGP916558 BGP982075:BGP982094 BQL64571:BQL64590 BQL130107:BQL130126 BQL195643:BQL195662 BQL261179:BQL261198 BQL326715:BQL326734 BQL392251:BQL392270 BQL457787:BQL457806 BQL523323:BQL523342 BQL588859:BQL588878 BQL654395:BQL654414 BQL719931:BQL719950 BQL785467:BQL785486 BQL851003:BQL851022 BQL916539:BQL916558 BQL982075:BQL982094 CAH64571:CAH64590 CAH130107:CAH130126 CAH195643:CAH195662 CAH261179:CAH261198 CAH326715:CAH326734 CAH392251:CAH392270 CAH457787:CAH457806 CAH523323:CAH523342 CAH588859:CAH588878 CAH654395:CAH654414 CAH719931:CAH719950 CAH785467:CAH785486 CAH851003:CAH851022 CAH916539:CAH916558 CAH982075:CAH982094 CKD64571:CKD64590 CKD130107:CKD130126 CKD195643:CKD195662 CKD261179:CKD261198 CKD326715:CKD326734 CKD392251:CKD392270 CKD457787:CKD457806 CKD523323:CKD523342 CKD588859:CKD588878 CKD654395:CKD654414 CKD719931:CKD719950 CKD785467:CKD785486 CKD851003:CKD851022 CKD916539:CKD916558 CKD982075:CKD982094 CTZ64571:CTZ64590 CTZ130107:CTZ130126 CTZ195643:CTZ195662 CTZ261179:CTZ261198 CTZ326715:CTZ326734 CTZ392251:CTZ392270 CTZ457787:CTZ457806 CTZ523323:CTZ523342 CTZ588859:CTZ588878 CTZ654395:CTZ654414 CTZ719931:CTZ719950 CTZ785467:CTZ785486 CTZ851003:CTZ851022 CTZ916539:CTZ916558 CTZ982075:CTZ982094 DDV64571:DDV64590 DDV130107:DDV130126 DDV195643:DDV195662 DDV261179:DDV261198 DDV326715:DDV326734 DDV392251:DDV392270 DDV457787:DDV457806 DDV523323:DDV523342 DDV588859:DDV588878 DDV654395:DDV654414 DDV719931:DDV719950 DDV785467:DDV785486 DDV851003:DDV851022 DDV916539:DDV916558 DDV982075:DDV982094 DNR64571:DNR64590 DNR130107:DNR130126 DNR195643:DNR195662 DNR261179:DNR261198 DNR326715:DNR326734 DNR392251:DNR392270 DNR457787:DNR457806 DNR523323:DNR523342 DNR588859:DNR588878 DNR654395:DNR654414 DNR719931:DNR719950 DNR785467:DNR785486 DNR851003:DNR851022 DNR916539:DNR916558 DNR982075:DNR982094 DXN64571:DXN64590 DXN130107:DXN130126 DXN195643:DXN195662 DXN261179:DXN261198 DXN326715:DXN326734 DXN392251:DXN392270 DXN457787:DXN457806 DXN523323:DXN523342 DXN588859:DXN588878 DXN654395:DXN654414 DXN719931:DXN719950 DXN785467:DXN785486 DXN851003:DXN851022 DXN916539:DXN916558 DXN982075:DXN982094 EHJ64571:EHJ64590 EHJ130107:EHJ130126 EHJ195643:EHJ195662 EHJ261179:EHJ261198 EHJ326715:EHJ326734 EHJ392251:EHJ392270 EHJ457787:EHJ457806 EHJ523323:EHJ523342 EHJ588859:EHJ588878 EHJ654395:EHJ654414 EHJ719931:EHJ719950 EHJ785467:EHJ785486 EHJ851003:EHJ851022 EHJ916539:EHJ916558 EHJ982075:EHJ982094 ERF64571:ERF64590 ERF130107:ERF130126 ERF195643:ERF195662 ERF261179:ERF261198 ERF326715:ERF326734 ERF392251:ERF392270 ERF457787:ERF457806 ERF523323:ERF523342 ERF588859:ERF588878 ERF654395:ERF654414 ERF719931:ERF719950 ERF785467:ERF785486 ERF851003:ERF851022 ERF916539:ERF916558 ERF982075:ERF982094 FBB64571:FBB64590 FBB130107:FBB130126 FBB195643:FBB195662 FBB261179:FBB261198 FBB326715:FBB326734 FBB392251:FBB392270 FBB457787:FBB457806 FBB523323:FBB523342 FBB588859:FBB588878 FBB654395:FBB654414 FBB719931:FBB719950 FBB785467:FBB785486 FBB851003:FBB851022 FBB916539:FBB916558 FBB982075:FBB982094 FKX64571:FKX64590 FKX130107:FKX130126 FKX195643:FKX195662 FKX261179:FKX261198 FKX326715:FKX326734 FKX392251:FKX392270 FKX457787:FKX457806 FKX523323:FKX523342 FKX588859:FKX588878 FKX654395:FKX654414 FKX719931:FKX719950 FKX785467:FKX785486 FKX851003:FKX851022 FKX916539:FKX916558 FKX982075:FKX982094 FUT64571:FUT64590 FUT130107:FUT130126 FUT195643:FUT195662 FUT261179:FUT261198 FUT326715:FUT326734 FUT392251:FUT392270 FUT457787:FUT457806 FUT523323:FUT523342 FUT588859:FUT588878 FUT654395:FUT654414 FUT719931:FUT719950 FUT785467:FUT785486 FUT851003:FUT851022 FUT916539:FUT916558 FUT982075:FUT982094 GEP64571:GEP64590 GEP130107:GEP130126 GEP195643:GEP195662 GEP261179:GEP261198 GEP326715:GEP326734 GEP392251:GEP392270 GEP457787:GEP457806 GEP523323:GEP523342 GEP588859:GEP588878 GEP654395:GEP654414 GEP719931:GEP719950 GEP785467:GEP785486 GEP851003:GEP851022 GEP916539:GEP916558 GEP982075:GEP982094 GOL64571:GOL64590 GOL130107:GOL130126 GOL195643:GOL195662 GOL261179:GOL261198 GOL326715:GOL326734 GOL392251:GOL392270 GOL457787:GOL457806 GOL523323:GOL523342 GOL588859:GOL588878 GOL654395:GOL654414 GOL719931:GOL719950 GOL785467:GOL785486 GOL851003:GOL851022 GOL916539:GOL916558 GOL982075:GOL982094 GYH64571:GYH64590 GYH130107:GYH130126 GYH195643:GYH195662 GYH261179:GYH261198 GYH326715:GYH326734 GYH392251:GYH392270 GYH457787:GYH457806 GYH523323:GYH523342 GYH588859:GYH588878 GYH654395:GYH654414 GYH719931:GYH719950 GYH785467:GYH785486 GYH851003:GYH851022 GYH916539:GYH916558 GYH982075:GYH982094 HID64571:HID64590 HID130107:HID130126 HID195643:HID195662 HID261179:HID261198 HID326715:HID326734 HID392251:HID392270 HID457787:HID457806 HID523323:HID523342 HID588859:HID588878 HID654395:HID654414 HID719931:HID719950 HID785467:HID785486 HID851003:HID851022 HID916539:HID916558 HID982075:HID982094 HRZ64571:HRZ64590 HRZ130107:HRZ130126 HRZ195643:HRZ195662 HRZ261179:HRZ261198 HRZ326715:HRZ326734 HRZ392251:HRZ392270 HRZ457787:HRZ457806 HRZ523323:HRZ523342 HRZ588859:HRZ588878 HRZ654395:HRZ654414 HRZ719931:HRZ719950 HRZ785467:HRZ785486 HRZ851003:HRZ851022 HRZ916539:HRZ916558 HRZ982075:HRZ982094 IBV64571:IBV64590 IBV130107:IBV130126 IBV195643:IBV195662 IBV261179:IBV261198 IBV326715:IBV326734 IBV392251:IBV392270 IBV457787:IBV457806 IBV523323:IBV523342 IBV588859:IBV588878 IBV654395:IBV654414 IBV719931:IBV719950 IBV785467:IBV785486 IBV851003:IBV851022 IBV916539:IBV916558 IBV982075:IBV982094 ILR64571:ILR64590 ILR130107:ILR130126 ILR195643:ILR195662 ILR261179:ILR261198 ILR326715:ILR326734 ILR392251:ILR392270 ILR457787:ILR457806 ILR523323:ILR523342 ILR588859:ILR588878 ILR654395:ILR654414 ILR719931:ILR719950 ILR785467:ILR785486 ILR851003:ILR851022 ILR916539:ILR916558 ILR982075:ILR982094 IVN64571:IVN64590 IVN130107:IVN130126 IVN195643:IVN195662 IVN261179:IVN261198 IVN326715:IVN326734 IVN392251:IVN392270 IVN457787:IVN457806 IVN523323:IVN523342 IVN588859:IVN588878 IVN654395:IVN654414 IVN719931:IVN719950 IVN785467:IVN785486 IVN851003:IVN851022 IVN916539:IVN916558 IVN982075:IVN982094 JFJ64571:JFJ64590 JFJ130107:JFJ130126 JFJ195643:JFJ195662 JFJ261179:JFJ261198 JFJ326715:JFJ326734 JFJ392251:JFJ392270 JFJ457787:JFJ457806 JFJ523323:JFJ523342 JFJ588859:JFJ588878 JFJ654395:JFJ654414 JFJ719931:JFJ719950 JFJ785467:JFJ785486 JFJ851003:JFJ851022 JFJ916539:JFJ916558 JFJ982075:JFJ982094 JPF64571:JPF64590 JPF130107:JPF130126 JPF195643:JPF195662 JPF261179:JPF261198 JPF326715:JPF326734 JPF392251:JPF392270 JPF457787:JPF457806 JPF523323:JPF523342 JPF588859:JPF588878 JPF654395:JPF654414 JPF719931:JPF719950 JPF785467:JPF785486 JPF851003:JPF851022 JPF916539:JPF916558 JPF982075:JPF982094 JZB64571:JZB64590 JZB130107:JZB130126 JZB195643:JZB195662 JZB261179:JZB261198 JZB326715:JZB326734 JZB392251:JZB392270 JZB457787:JZB457806 JZB523323:JZB523342 JZB588859:JZB588878 JZB654395:JZB654414 JZB719931:JZB719950 JZB785467:JZB785486 JZB851003:JZB851022 JZB916539:JZB916558 JZB982075:JZB982094 KIX64571:KIX64590 KIX130107:KIX130126 KIX195643:KIX195662 KIX261179:KIX261198 KIX326715:KIX326734 KIX392251:KIX392270 KIX457787:KIX457806 KIX523323:KIX523342 KIX588859:KIX588878 KIX654395:KIX654414 KIX719931:KIX719950 KIX785467:KIX785486 KIX851003:KIX851022 KIX916539:KIX916558 KIX982075:KIX982094 KST64571:KST64590 KST130107:KST130126 KST195643:KST195662 KST261179:KST261198 KST326715:KST326734 KST392251:KST392270 KST457787:KST457806 KST523323:KST523342 KST588859:KST588878 KST654395:KST654414 KST719931:KST719950 KST785467:KST785486 KST851003:KST851022 KST916539:KST916558 KST982075:KST982094 LCP64571:LCP64590 LCP130107:LCP130126 LCP195643:LCP195662 LCP261179:LCP261198 LCP326715:LCP326734 LCP392251:LCP392270 LCP457787:LCP457806 LCP523323:LCP523342 LCP588859:LCP588878 LCP654395:LCP654414 LCP719931:LCP719950 LCP785467:LCP785486 LCP851003:LCP851022 LCP916539:LCP916558 LCP982075:LCP982094 LML64571:LML64590 LML130107:LML130126 LML195643:LML195662 LML261179:LML261198 LML326715:LML326734 LML392251:LML392270 LML457787:LML457806 LML523323:LML523342 LML588859:LML588878 LML654395:LML654414 LML719931:LML719950 LML785467:LML785486 LML851003:LML851022 LML916539:LML916558 LML982075:LML982094 LWH64571:LWH64590 LWH130107:LWH130126 LWH195643:LWH195662 LWH261179:LWH261198 LWH326715:LWH326734 LWH392251:LWH392270 LWH457787:LWH457806 LWH523323:LWH523342 LWH588859:LWH588878 LWH654395:LWH654414 LWH719931:LWH719950 LWH785467:LWH785486 LWH851003:LWH851022 LWH916539:LWH916558 LWH982075:LWH982094 MGD64571:MGD64590 MGD130107:MGD130126 MGD195643:MGD195662 MGD261179:MGD261198 MGD326715:MGD326734 MGD392251:MGD392270 MGD457787:MGD457806 MGD523323:MGD523342 MGD588859:MGD588878 MGD654395:MGD654414 MGD719931:MGD719950 MGD785467:MGD785486 MGD851003:MGD851022 MGD916539:MGD916558 MGD982075:MGD982094 MPZ64571:MPZ64590 MPZ130107:MPZ130126 MPZ195643:MPZ195662 MPZ261179:MPZ261198 MPZ326715:MPZ326734 MPZ392251:MPZ392270 MPZ457787:MPZ457806 MPZ523323:MPZ523342 MPZ588859:MPZ588878 MPZ654395:MPZ654414 MPZ719931:MPZ719950 MPZ785467:MPZ785486 MPZ851003:MPZ851022 MPZ916539:MPZ916558 MPZ982075:MPZ982094 MZV64571:MZV64590 MZV130107:MZV130126 MZV195643:MZV195662 MZV261179:MZV261198 MZV326715:MZV326734 MZV392251:MZV392270 MZV457787:MZV457806 MZV523323:MZV523342 MZV588859:MZV588878 MZV654395:MZV654414 MZV719931:MZV719950 MZV785467:MZV785486 MZV851003:MZV851022 MZV916539:MZV916558 MZV982075:MZV982094 NJR64571:NJR64590 NJR130107:NJR130126 NJR195643:NJR195662 NJR261179:NJR261198 NJR326715:NJR326734 NJR392251:NJR392270 NJR457787:NJR457806 NJR523323:NJR523342 NJR588859:NJR588878 NJR654395:NJR654414 NJR719931:NJR719950 NJR785467:NJR785486 NJR851003:NJR851022 NJR916539:NJR916558 NJR982075:NJR982094 NTN64571:NTN64590 NTN130107:NTN130126 NTN195643:NTN195662 NTN261179:NTN261198 NTN326715:NTN326734 NTN392251:NTN392270 NTN457787:NTN457806 NTN523323:NTN523342 NTN588859:NTN588878 NTN654395:NTN654414 NTN719931:NTN719950 NTN785467:NTN785486 NTN851003:NTN851022 NTN916539:NTN916558 NTN982075:NTN982094 ODJ64571:ODJ64590 ODJ130107:ODJ130126 ODJ195643:ODJ195662 ODJ261179:ODJ261198 ODJ326715:ODJ326734 ODJ392251:ODJ392270 ODJ457787:ODJ457806 ODJ523323:ODJ523342 ODJ588859:ODJ588878 ODJ654395:ODJ654414 ODJ719931:ODJ719950 ODJ785467:ODJ785486 ODJ851003:ODJ851022 ODJ916539:ODJ916558 ODJ982075:ODJ982094 ONF64571:ONF64590 ONF130107:ONF130126 ONF195643:ONF195662 ONF261179:ONF261198 ONF326715:ONF326734 ONF392251:ONF392270 ONF457787:ONF457806 ONF523323:ONF523342 ONF588859:ONF588878 ONF654395:ONF654414 ONF719931:ONF719950 ONF785467:ONF785486 ONF851003:ONF851022 ONF916539:ONF916558 ONF982075:ONF982094 OXB64571:OXB64590 OXB130107:OXB130126 OXB195643:OXB195662 OXB261179:OXB261198 OXB326715:OXB326734 OXB392251:OXB392270 OXB457787:OXB457806 OXB523323:OXB523342 OXB588859:OXB588878 OXB654395:OXB654414 OXB719931:OXB719950 OXB785467:OXB785486 OXB851003:OXB851022 OXB916539:OXB916558 OXB982075:OXB982094 PGX64571:PGX64590 PGX130107:PGX130126 PGX195643:PGX195662 PGX261179:PGX261198 PGX326715:PGX326734 PGX392251:PGX392270 PGX457787:PGX457806 PGX523323:PGX523342 PGX588859:PGX588878 PGX654395:PGX654414 PGX719931:PGX719950 PGX785467:PGX785486 PGX851003:PGX851022 PGX916539:PGX916558 PGX982075:PGX982094 PQT64571:PQT64590 PQT130107:PQT130126 PQT195643:PQT195662 PQT261179:PQT261198 PQT326715:PQT326734 PQT392251:PQT392270 PQT457787:PQT457806 PQT523323:PQT523342 PQT588859:PQT588878 PQT654395:PQT654414 PQT719931:PQT719950 PQT785467:PQT785486 PQT851003:PQT851022 PQT916539:PQT916558 PQT982075:PQT982094 QAP64571:QAP64590 QAP130107:QAP130126 QAP195643:QAP195662 QAP261179:QAP261198 QAP326715:QAP326734 QAP392251:QAP392270 QAP457787:QAP457806 QAP523323:QAP523342 QAP588859:QAP588878 QAP654395:QAP654414 QAP719931:QAP719950 QAP785467:QAP785486 QAP851003:QAP851022 QAP916539:QAP916558 QAP982075:QAP982094 QKL64571:QKL64590 QKL130107:QKL130126 QKL195643:QKL195662 QKL261179:QKL261198 QKL326715:QKL326734 QKL392251:QKL392270 QKL457787:QKL457806 QKL523323:QKL523342 QKL588859:QKL588878 QKL654395:QKL654414 QKL719931:QKL719950 QKL785467:QKL785486 QKL851003:QKL851022 QKL916539:QKL916558 QKL982075:QKL982094 QUH64571:QUH64590 QUH130107:QUH130126 QUH195643:QUH195662 QUH261179:QUH261198 QUH326715:QUH326734 QUH392251:QUH392270 QUH457787:QUH457806 QUH523323:QUH523342 QUH588859:QUH588878 QUH654395:QUH654414 QUH719931:QUH719950 QUH785467:QUH785486 QUH851003:QUH851022 QUH916539:QUH916558 QUH982075:QUH982094 RED64571:RED64590 RED130107:RED130126 RED195643:RED195662 RED261179:RED261198 RED326715:RED326734 RED392251:RED392270 RED457787:RED457806 RED523323:RED523342 RED588859:RED588878 RED654395:RED654414 RED719931:RED719950 RED785467:RED785486 RED851003:RED851022 RED916539:RED916558 RED982075:RED982094 RNZ64571:RNZ64590 RNZ130107:RNZ130126 RNZ195643:RNZ195662 RNZ261179:RNZ261198 RNZ326715:RNZ326734 RNZ392251:RNZ392270 RNZ457787:RNZ457806 RNZ523323:RNZ523342 RNZ588859:RNZ588878 RNZ654395:RNZ654414 RNZ719931:RNZ719950 RNZ785467:RNZ785486 RNZ851003:RNZ851022 RNZ916539:RNZ916558 RNZ982075:RNZ982094 RXV64571:RXV64590 RXV130107:RXV130126 RXV195643:RXV195662 RXV261179:RXV261198 RXV326715:RXV326734 RXV392251:RXV392270 RXV457787:RXV457806 RXV523323:RXV523342 RXV588859:RXV588878 RXV654395:RXV654414 RXV719931:RXV719950 RXV785467:RXV785486 RXV851003:RXV851022 RXV916539:RXV916558 RXV982075:RXV982094 SHR64571:SHR64590 SHR130107:SHR130126 SHR195643:SHR195662 SHR261179:SHR261198 SHR326715:SHR326734 SHR392251:SHR392270 SHR457787:SHR457806 SHR523323:SHR523342 SHR588859:SHR588878 SHR654395:SHR654414 SHR719931:SHR719950 SHR785467:SHR785486 SHR851003:SHR851022 SHR916539:SHR916558 SHR982075:SHR982094 SRN64571:SRN64590 SRN130107:SRN130126 SRN195643:SRN195662 SRN261179:SRN261198 SRN326715:SRN326734 SRN392251:SRN392270 SRN457787:SRN457806 SRN523323:SRN523342 SRN588859:SRN588878 SRN654395:SRN654414 SRN719931:SRN719950 SRN785467:SRN785486 SRN851003:SRN851022 SRN916539:SRN916558 SRN982075:SRN982094 TBJ64571:TBJ64590 TBJ130107:TBJ130126 TBJ195643:TBJ195662 TBJ261179:TBJ261198 TBJ326715:TBJ326734 TBJ392251:TBJ392270 TBJ457787:TBJ457806 TBJ523323:TBJ523342 TBJ588859:TBJ588878 TBJ654395:TBJ654414 TBJ719931:TBJ719950 TBJ785467:TBJ785486 TBJ851003:TBJ851022 TBJ916539:TBJ916558 TBJ982075:TBJ982094 TLF64571:TLF64590 TLF130107:TLF130126 TLF195643:TLF195662 TLF261179:TLF261198 TLF326715:TLF326734 TLF392251:TLF392270 TLF457787:TLF457806 TLF523323:TLF523342 TLF588859:TLF588878 TLF654395:TLF654414 TLF719931:TLF719950 TLF785467:TLF785486 TLF851003:TLF851022 TLF916539:TLF916558 TLF982075:TLF982094 TVB64571:TVB64590 TVB130107:TVB130126 TVB195643:TVB195662 TVB261179:TVB261198 TVB326715:TVB326734 TVB392251:TVB392270 TVB457787:TVB457806 TVB523323:TVB523342 TVB588859:TVB588878 TVB654395:TVB654414 TVB719931:TVB719950 TVB785467:TVB785486 TVB851003:TVB851022 TVB916539:TVB916558 TVB982075:TVB982094 UEX64571:UEX64590 UEX130107:UEX130126 UEX195643:UEX195662 UEX261179:UEX261198 UEX326715:UEX326734 UEX392251:UEX392270 UEX457787:UEX457806 UEX523323:UEX523342 UEX588859:UEX588878 UEX654395:UEX654414 UEX719931:UEX719950 UEX785467:UEX785486 UEX851003:UEX851022 UEX916539:UEX916558 UEX982075:UEX982094 UOT64571:UOT64590 UOT130107:UOT130126 UOT195643:UOT195662 UOT261179:UOT261198 UOT326715:UOT326734 UOT392251:UOT392270 UOT457787:UOT457806 UOT523323:UOT523342 UOT588859:UOT588878 UOT654395:UOT654414 UOT719931:UOT719950 UOT785467:UOT785486 UOT851003:UOT851022 UOT916539:UOT916558 UOT982075:UOT982094 UYP64571:UYP64590 UYP130107:UYP130126 UYP195643:UYP195662 UYP261179:UYP261198 UYP326715:UYP326734 UYP392251:UYP392270 UYP457787:UYP457806 UYP523323:UYP523342 UYP588859:UYP588878 UYP654395:UYP654414 UYP719931:UYP719950 UYP785467:UYP785486 UYP851003:UYP851022 UYP916539:UYP916558 UYP982075:UYP982094 VIL64571:VIL64590 VIL130107:VIL130126 VIL195643:VIL195662 VIL261179:VIL261198 VIL326715:VIL326734 VIL392251:VIL392270 VIL457787:VIL457806 VIL523323:VIL523342 VIL588859:VIL588878 VIL654395:VIL654414 VIL719931:VIL719950 VIL785467:VIL785486 VIL851003:VIL851022 VIL916539:VIL916558 VIL982075:VIL982094 VSH64571:VSH64590 VSH130107:VSH130126 VSH195643:VSH195662 VSH261179:VSH261198 VSH326715:VSH326734 VSH392251:VSH392270 VSH457787:VSH457806 VSH523323:VSH523342 VSH588859:VSH588878 VSH654395:VSH654414 VSH719931:VSH719950 VSH785467:VSH785486 VSH851003:VSH851022 VSH916539:VSH916558 VSH982075:VSH982094 WCD64571:WCD64590 WCD130107:WCD130126 WCD195643:WCD195662 WCD261179:WCD261198 WCD326715:WCD326734 WCD392251:WCD392270 WCD457787:WCD457806 WCD523323:WCD523342 WCD588859:WCD588878 WCD654395:WCD654414 WCD719931:WCD719950 WCD785467:WCD785486 WCD851003:WCD851022 WCD916539:WCD916558 WCD982075:WCD982094 WLZ64571:WLZ64590 WLZ130107:WLZ130126 WLZ195643:WLZ195662 WLZ261179:WLZ261198 WLZ326715:WLZ326734 WLZ392251:WLZ392270 WLZ457787:WLZ457806 WLZ523323:WLZ523342 WLZ588859:WLZ588878 WLZ654395:WLZ654414 WLZ719931:WLZ719950 WLZ785467:WLZ785486 WLZ851003:WLZ851022 WLZ916539:WLZ916558 WLZ982075:WLZ982094">
      <formula1>"SWB,TELEX,OBL"</formula1>
    </dataValidation>
    <dataValidation type="list" allowBlank="1" showInputMessage="1" showErrorMessage="1" sqref="WWA64572:WWA64573 WWA130108:WWA130109 WWA195644:WWA195645 WWA261180:WWA261181 WWA326716:WWA326717 WWA392252:WWA392253 WWA457788:WWA457789 WWA523324:WWA523325 WWA588860:WWA588861 WWA654396:WWA654397 WWA719932:WWA719933 WWA785468:WWA785469 WWA851004:WWA851005 WWA916540:WWA916541 WWA982076:WWA982077 JO64572:JO64573 JO130108:JO130109 JO195644:JO195645 JO261180:JO261181 JO326716:JO326717 JO392252:JO392253 JO457788:JO457789 JO523324:JO523325 JO588860:JO588861 JO654396:JO654397 JO719932:JO719933 JO785468:JO785469 JO851004:JO851005 JO916540:JO916541 JO982076:JO982077 TK64572:TK64573 TK130108:TK130109 TK195644:TK195645 TK261180:TK261181 TK326716:TK326717 TK392252:TK392253 TK457788:TK457789 TK523324:TK523325 TK588860:TK588861 TK654396:TK654397 TK719932:TK719933 TK785468:TK785469 TK851004:TK851005 TK916540:TK916541 TK982076:TK982077 ADG64572:ADG64573 ADG130108:ADG130109 ADG195644:ADG195645 ADG261180:ADG261181 ADG326716:ADG326717 ADG392252:ADG392253 ADG457788:ADG457789 ADG523324:ADG523325 ADG588860:ADG588861 ADG654396:ADG654397 ADG719932:ADG719933 ADG785468:ADG785469 ADG851004:ADG851005 ADG916540:ADG916541 ADG982076:ADG982077 ANC64572:ANC64573 ANC130108:ANC130109 ANC195644:ANC195645 ANC261180:ANC261181 ANC326716:ANC326717 ANC392252:ANC392253 ANC457788:ANC457789 ANC523324:ANC523325 ANC588860:ANC588861 ANC654396:ANC654397 ANC719932:ANC719933 ANC785468:ANC785469 ANC851004:ANC851005 ANC916540:ANC916541 ANC982076:ANC982077 AWY64572:AWY64573 AWY130108:AWY130109 AWY195644:AWY195645 AWY261180:AWY261181 AWY326716:AWY326717 AWY392252:AWY392253 AWY457788:AWY457789 AWY523324:AWY523325 AWY588860:AWY588861 AWY654396:AWY654397 AWY719932:AWY719933 AWY785468:AWY785469 AWY851004:AWY851005 AWY916540:AWY916541 AWY982076:AWY982077 BGU64572:BGU64573 BGU130108:BGU130109 BGU195644:BGU195645 BGU261180:BGU261181 BGU326716:BGU326717 BGU392252:BGU392253 BGU457788:BGU457789 BGU523324:BGU523325 BGU588860:BGU588861 BGU654396:BGU654397 BGU719932:BGU719933 BGU785468:BGU785469 BGU851004:BGU851005 BGU916540:BGU916541 BGU982076:BGU982077 BQQ64572:BQQ64573 BQQ130108:BQQ130109 BQQ195644:BQQ195645 BQQ261180:BQQ261181 BQQ326716:BQQ326717 BQQ392252:BQQ392253 BQQ457788:BQQ457789 BQQ523324:BQQ523325 BQQ588860:BQQ588861 BQQ654396:BQQ654397 BQQ719932:BQQ719933 BQQ785468:BQQ785469 BQQ851004:BQQ851005 BQQ916540:BQQ916541 BQQ982076:BQQ982077 CAM64572:CAM64573 CAM130108:CAM130109 CAM195644:CAM195645 CAM261180:CAM261181 CAM326716:CAM326717 CAM392252:CAM392253 CAM457788:CAM457789 CAM523324:CAM523325 CAM588860:CAM588861 CAM654396:CAM654397 CAM719932:CAM719933 CAM785468:CAM785469 CAM851004:CAM851005 CAM916540:CAM916541 CAM982076:CAM982077 CKI64572:CKI64573 CKI130108:CKI130109 CKI195644:CKI195645 CKI261180:CKI261181 CKI326716:CKI326717 CKI392252:CKI392253 CKI457788:CKI457789 CKI523324:CKI523325 CKI588860:CKI588861 CKI654396:CKI654397 CKI719932:CKI719933 CKI785468:CKI785469 CKI851004:CKI851005 CKI916540:CKI916541 CKI982076:CKI982077 CUE64572:CUE64573 CUE130108:CUE130109 CUE195644:CUE195645 CUE261180:CUE261181 CUE326716:CUE326717 CUE392252:CUE392253 CUE457788:CUE457789 CUE523324:CUE523325 CUE588860:CUE588861 CUE654396:CUE654397 CUE719932:CUE719933 CUE785468:CUE785469 CUE851004:CUE851005 CUE916540:CUE916541 CUE982076:CUE982077 DEA64572:DEA64573 DEA130108:DEA130109 DEA195644:DEA195645 DEA261180:DEA261181 DEA326716:DEA326717 DEA392252:DEA392253 DEA457788:DEA457789 DEA523324:DEA523325 DEA588860:DEA588861 DEA654396:DEA654397 DEA719932:DEA719933 DEA785468:DEA785469 DEA851004:DEA851005 DEA916540:DEA916541 DEA982076:DEA982077 DNW64572:DNW64573 DNW130108:DNW130109 DNW195644:DNW195645 DNW261180:DNW261181 DNW326716:DNW326717 DNW392252:DNW392253 DNW457788:DNW457789 DNW523324:DNW523325 DNW588860:DNW588861 DNW654396:DNW654397 DNW719932:DNW719933 DNW785468:DNW785469 DNW851004:DNW851005 DNW916540:DNW916541 DNW982076:DNW982077 DXS64572:DXS64573 DXS130108:DXS130109 DXS195644:DXS195645 DXS261180:DXS261181 DXS326716:DXS326717 DXS392252:DXS392253 DXS457788:DXS457789 DXS523324:DXS523325 DXS588860:DXS588861 DXS654396:DXS654397 DXS719932:DXS719933 DXS785468:DXS785469 DXS851004:DXS851005 DXS916540:DXS916541 DXS982076:DXS982077 EHO64572:EHO64573 EHO130108:EHO130109 EHO195644:EHO195645 EHO261180:EHO261181 EHO326716:EHO326717 EHO392252:EHO392253 EHO457788:EHO457789 EHO523324:EHO523325 EHO588860:EHO588861 EHO654396:EHO654397 EHO719932:EHO719933 EHO785468:EHO785469 EHO851004:EHO851005 EHO916540:EHO916541 EHO982076:EHO982077 ERK64572:ERK64573 ERK130108:ERK130109 ERK195644:ERK195645 ERK261180:ERK261181 ERK326716:ERK326717 ERK392252:ERK392253 ERK457788:ERK457789 ERK523324:ERK523325 ERK588860:ERK588861 ERK654396:ERK654397 ERK719932:ERK719933 ERK785468:ERK785469 ERK851004:ERK851005 ERK916540:ERK916541 ERK982076:ERK982077 FBG64572:FBG64573 FBG130108:FBG130109 FBG195644:FBG195645 FBG261180:FBG261181 FBG326716:FBG326717 FBG392252:FBG392253 FBG457788:FBG457789 FBG523324:FBG523325 FBG588860:FBG588861 FBG654396:FBG654397 FBG719932:FBG719933 FBG785468:FBG785469 FBG851004:FBG851005 FBG916540:FBG916541 FBG982076:FBG982077 FLC64572:FLC64573 FLC130108:FLC130109 FLC195644:FLC195645 FLC261180:FLC261181 FLC326716:FLC326717 FLC392252:FLC392253 FLC457788:FLC457789 FLC523324:FLC523325 FLC588860:FLC588861 FLC654396:FLC654397 FLC719932:FLC719933 FLC785468:FLC785469 FLC851004:FLC851005 FLC916540:FLC916541 FLC982076:FLC982077 FUY64572:FUY64573 FUY130108:FUY130109 FUY195644:FUY195645 FUY261180:FUY261181 FUY326716:FUY326717 FUY392252:FUY392253 FUY457788:FUY457789 FUY523324:FUY523325 FUY588860:FUY588861 FUY654396:FUY654397 FUY719932:FUY719933 FUY785468:FUY785469 FUY851004:FUY851005 FUY916540:FUY916541 FUY982076:FUY982077 GEU64572:GEU64573 GEU130108:GEU130109 GEU195644:GEU195645 GEU261180:GEU261181 GEU326716:GEU326717 GEU392252:GEU392253 GEU457788:GEU457789 GEU523324:GEU523325 GEU588860:GEU588861 GEU654396:GEU654397 GEU719932:GEU719933 GEU785468:GEU785469 GEU851004:GEU851005 GEU916540:GEU916541 GEU982076:GEU982077 GOQ64572:GOQ64573 GOQ130108:GOQ130109 GOQ195644:GOQ195645 GOQ261180:GOQ261181 GOQ326716:GOQ326717 GOQ392252:GOQ392253 GOQ457788:GOQ457789 GOQ523324:GOQ523325 GOQ588860:GOQ588861 GOQ654396:GOQ654397 GOQ719932:GOQ719933 GOQ785468:GOQ785469 GOQ851004:GOQ851005 GOQ916540:GOQ916541 GOQ982076:GOQ982077 GYM64572:GYM64573 GYM130108:GYM130109 GYM195644:GYM195645 GYM261180:GYM261181 GYM326716:GYM326717 GYM392252:GYM392253 GYM457788:GYM457789 GYM523324:GYM523325 GYM588860:GYM588861 GYM654396:GYM654397 GYM719932:GYM719933 GYM785468:GYM785469 GYM851004:GYM851005 GYM916540:GYM916541 GYM982076:GYM982077 HII64572:HII64573 HII130108:HII130109 HII195644:HII195645 HII261180:HII261181 HII326716:HII326717 HII392252:HII392253 HII457788:HII457789 HII523324:HII523325 HII588860:HII588861 HII654396:HII654397 HII719932:HII719933 HII785468:HII785469 HII851004:HII851005 HII916540:HII916541 HII982076:HII982077 HSE64572:HSE64573 HSE130108:HSE130109 HSE195644:HSE195645 HSE261180:HSE261181 HSE326716:HSE326717 HSE392252:HSE392253 HSE457788:HSE457789 HSE523324:HSE523325 HSE588860:HSE588861 HSE654396:HSE654397 HSE719932:HSE719933 HSE785468:HSE785469 HSE851004:HSE851005 HSE916540:HSE916541 HSE982076:HSE982077 ICA64572:ICA64573 ICA130108:ICA130109 ICA195644:ICA195645 ICA261180:ICA261181 ICA326716:ICA326717 ICA392252:ICA392253 ICA457788:ICA457789 ICA523324:ICA523325 ICA588860:ICA588861 ICA654396:ICA654397 ICA719932:ICA719933 ICA785468:ICA785469 ICA851004:ICA851005 ICA916540:ICA916541 ICA982076:ICA982077 ILW64572:ILW64573 ILW130108:ILW130109 ILW195644:ILW195645 ILW261180:ILW261181 ILW326716:ILW326717 ILW392252:ILW392253 ILW457788:ILW457789 ILW523324:ILW523325 ILW588860:ILW588861 ILW654396:ILW654397 ILW719932:ILW719933 ILW785468:ILW785469 ILW851004:ILW851005 ILW916540:ILW916541 ILW982076:ILW982077 IVS64572:IVS64573 IVS130108:IVS130109 IVS195644:IVS195645 IVS261180:IVS261181 IVS326716:IVS326717 IVS392252:IVS392253 IVS457788:IVS457789 IVS523324:IVS523325 IVS588860:IVS588861 IVS654396:IVS654397 IVS719932:IVS719933 IVS785468:IVS785469 IVS851004:IVS851005 IVS916540:IVS916541 IVS982076:IVS982077 JFO64572:JFO64573 JFO130108:JFO130109 JFO195644:JFO195645 JFO261180:JFO261181 JFO326716:JFO326717 JFO392252:JFO392253 JFO457788:JFO457789 JFO523324:JFO523325 JFO588860:JFO588861 JFO654396:JFO654397 JFO719932:JFO719933 JFO785468:JFO785469 JFO851004:JFO851005 JFO916540:JFO916541 JFO982076:JFO982077 JPK64572:JPK64573 JPK130108:JPK130109 JPK195644:JPK195645 JPK261180:JPK261181 JPK326716:JPK326717 JPK392252:JPK392253 JPK457788:JPK457789 JPK523324:JPK523325 JPK588860:JPK588861 JPK654396:JPK654397 JPK719932:JPK719933 JPK785468:JPK785469 JPK851004:JPK851005 JPK916540:JPK916541 JPK982076:JPK982077 JZG64572:JZG64573 JZG130108:JZG130109 JZG195644:JZG195645 JZG261180:JZG261181 JZG326716:JZG326717 JZG392252:JZG392253 JZG457788:JZG457789 JZG523324:JZG523325 JZG588860:JZG588861 JZG654396:JZG654397 JZG719932:JZG719933 JZG785468:JZG785469 JZG851004:JZG851005 JZG916540:JZG916541 JZG982076:JZG982077 KJC64572:KJC64573 KJC130108:KJC130109 KJC195644:KJC195645 KJC261180:KJC261181 KJC326716:KJC326717 KJC392252:KJC392253 KJC457788:KJC457789 KJC523324:KJC523325 KJC588860:KJC588861 KJC654396:KJC654397 KJC719932:KJC719933 KJC785468:KJC785469 KJC851004:KJC851005 KJC916540:KJC916541 KJC982076:KJC982077 KSY64572:KSY64573 KSY130108:KSY130109 KSY195644:KSY195645 KSY261180:KSY261181 KSY326716:KSY326717 KSY392252:KSY392253 KSY457788:KSY457789 KSY523324:KSY523325 KSY588860:KSY588861 KSY654396:KSY654397 KSY719932:KSY719933 KSY785468:KSY785469 KSY851004:KSY851005 KSY916540:KSY916541 KSY982076:KSY982077 LCU64572:LCU64573 LCU130108:LCU130109 LCU195644:LCU195645 LCU261180:LCU261181 LCU326716:LCU326717 LCU392252:LCU392253 LCU457788:LCU457789 LCU523324:LCU523325 LCU588860:LCU588861 LCU654396:LCU654397 LCU719932:LCU719933 LCU785468:LCU785469 LCU851004:LCU851005 LCU916540:LCU916541 LCU982076:LCU982077 LMQ64572:LMQ64573 LMQ130108:LMQ130109 LMQ195644:LMQ195645 LMQ261180:LMQ261181 LMQ326716:LMQ326717 LMQ392252:LMQ392253 LMQ457788:LMQ457789 LMQ523324:LMQ523325 LMQ588860:LMQ588861 LMQ654396:LMQ654397 LMQ719932:LMQ719933 LMQ785468:LMQ785469 LMQ851004:LMQ851005 LMQ916540:LMQ916541 LMQ982076:LMQ982077 LWM64572:LWM64573 LWM130108:LWM130109 LWM195644:LWM195645 LWM261180:LWM261181 LWM326716:LWM326717 LWM392252:LWM392253 LWM457788:LWM457789 LWM523324:LWM523325 LWM588860:LWM588861 LWM654396:LWM654397 LWM719932:LWM719933 LWM785468:LWM785469 LWM851004:LWM851005 LWM916540:LWM916541 LWM982076:LWM982077 MGI64572:MGI64573 MGI130108:MGI130109 MGI195644:MGI195645 MGI261180:MGI261181 MGI326716:MGI326717 MGI392252:MGI392253 MGI457788:MGI457789 MGI523324:MGI523325 MGI588860:MGI588861 MGI654396:MGI654397 MGI719932:MGI719933 MGI785468:MGI785469 MGI851004:MGI851005 MGI916540:MGI916541 MGI982076:MGI982077 MQE64572:MQE64573 MQE130108:MQE130109 MQE195644:MQE195645 MQE261180:MQE261181 MQE326716:MQE326717 MQE392252:MQE392253 MQE457788:MQE457789 MQE523324:MQE523325 MQE588860:MQE588861 MQE654396:MQE654397 MQE719932:MQE719933 MQE785468:MQE785469 MQE851004:MQE851005 MQE916540:MQE916541 MQE982076:MQE982077 NAA64572:NAA64573 NAA130108:NAA130109 NAA195644:NAA195645 NAA261180:NAA261181 NAA326716:NAA326717 NAA392252:NAA392253 NAA457788:NAA457789 NAA523324:NAA523325 NAA588860:NAA588861 NAA654396:NAA654397 NAA719932:NAA719933 NAA785468:NAA785469 NAA851004:NAA851005 NAA916540:NAA916541 NAA982076:NAA982077 NJW64572:NJW64573 NJW130108:NJW130109 NJW195644:NJW195645 NJW261180:NJW261181 NJW326716:NJW326717 NJW392252:NJW392253 NJW457788:NJW457789 NJW523324:NJW523325 NJW588860:NJW588861 NJW654396:NJW654397 NJW719932:NJW719933 NJW785468:NJW785469 NJW851004:NJW851005 NJW916540:NJW916541 NJW982076:NJW982077 NTS64572:NTS64573 NTS130108:NTS130109 NTS195644:NTS195645 NTS261180:NTS261181 NTS326716:NTS326717 NTS392252:NTS392253 NTS457788:NTS457789 NTS523324:NTS523325 NTS588860:NTS588861 NTS654396:NTS654397 NTS719932:NTS719933 NTS785468:NTS785469 NTS851004:NTS851005 NTS916540:NTS916541 NTS982076:NTS982077 ODO64572:ODO64573 ODO130108:ODO130109 ODO195644:ODO195645 ODO261180:ODO261181 ODO326716:ODO326717 ODO392252:ODO392253 ODO457788:ODO457789 ODO523324:ODO523325 ODO588860:ODO588861 ODO654396:ODO654397 ODO719932:ODO719933 ODO785468:ODO785469 ODO851004:ODO851005 ODO916540:ODO916541 ODO982076:ODO982077 ONK64572:ONK64573 ONK130108:ONK130109 ONK195644:ONK195645 ONK261180:ONK261181 ONK326716:ONK326717 ONK392252:ONK392253 ONK457788:ONK457789 ONK523324:ONK523325 ONK588860:ONK588861 ONK654396:ONK654397 ONK719932:ONK719933 ONK785468:ONK785469 ONK851004:ONK851005 ONK916540:ONK916541 ONK982076:ONK982077 OXG64572:OXG64573 OXG130108:OXG130109 OXG195644:OXG195645 OXG261180:OXG261181 OXG326716:OXG326717 OXG392252:OXG392253 OXG457788:OXG457789 OXG523324:OXG523325 OXG588860:OXG588861 OXG654396:OXG654397 OXG719932:OXG719933 OXG785468:OXG785469 OXG851004:OXG851005 OXG916540:OXG916541 OXG982076:OXG982077 PHC64572:PHC64573 PHC130108:PHC130109 PHC195644:PHC195645 PHC261180:PHC261181 PHC326716:PHC326717 PHC392252:PHC392253 PHC457788:PHC457789 PHC523324:PHC523325 PHC588860:PHC588861 PHC654396:PHC654397 PHC719932:PHC719933 PHC785468:PHC785469 PHC851004:PHC851005 PHC916540:PHC916541 PHC982076:PHC982077 PQY64572:PQY64573 PQY130108:PQY130109 PQY195644:PQY195645 PQY261180:PQY261181 PQY326716:PQY326717 PQY392252:PQY392253 PQY457788:PQY457789 PQY523324:PQY523325 PQY588860:PQY588861 PQY654396:PQY654397 PQY719932:PQY719933 PQY785468:PQY785469 PQY851004:PQY851005 PQY916540:PQY916541 PQY982076:PQY982077 QAU64572:QAU64573 QAU130108:QAU130109 QAU195644:QAU195645 QAU261180:QAU261181 QAU326716:QAU326717 QAU392252:QAU392253 QAU457788:QAU457789 QAU523324:QAU523325 QAU588860:QAU588861 QAU654396:QAU654397 QAU719932:QAU719933 QAU785468:QAU785469 QAU851004:QAU851005 QAU916540:QAU916541 QAU982076:QAU982077 QKQ64572:QKQ64573 QKQ130108:QKQ130109 QKQ195644:QKQ195645 QKQ261180:QKQ261181 QKQ326716:QKQ326717 QKQ392252:QKQ392253 QKQ457788:QKQ457789 QKQ523324:QKQ523325 QKQ588860:QKQ588861 QKQ654396:QKQ654397 QKQ719932:QKQ719933 QKQ785468:QKQ785469 QKQ851004:QKQ851005 QKQ916540:QKQ916541 QKQ982076:QKQ982077 QUM64572:QUM64573 QUM130108:QUM130109 QUM195644:QUM195645 QUM261180:QUM261181 QUM326716:QUM326717 QUM392252:QUM392253 QUM457788:QUM457789 QUM523324:QUM523325 QUM588860:QUM588861 QUM654396:QUM654397 QUM719932:QUM719933 QUM785468:QUM785469 QUM851004:QUM851005 QUM916540:QUM916541 QUM982076:QUM982077 REI64572:REI64573 REI130108:REI130109 REI195644:REI195645 REI261180:REI261181 REI326716:REI326717 REI392252:REI392253 REI457788:REI457789 REI523324:REI523325 REI588860:REI588861 REI654396:REI654397 REI719932:REI719933 REI785468:REI785469 REI851004:REI851005 REI916540:REI916541 REI982076:REI982077 ROE64572:ROE64573 ROE130108:ROE130109 ROE195644:ROE195645 ROE261180:ROE261181 ROE326716:ROE326717 ROE392252:ROE392253 ROE457788:ROE457789 ROE523324:ROE523325 ROE588860:ROE588861 ROE654396:ROE654397 ROE719932:ROE719933 ROE785468:ROE785469 ROE851004:ROE851005 ROE916540:ROE916541 ROE982076:ROE982077 RYA64572:RYA64573 RYA130108:RYA130109 RYA195644:RYA195645 RYA261180:RYA261181 RYA326716:RYA326717 RYA392252:RYA392253 RYA457788:RYA457789 RYA523324:RYA523325 RYA588860:RYA588861 RYA654396:RYA654397 RYA719932:RYA719933 RYA785468:RYA785469 RYA851004:RYA851005 RYA916540:RYA916541 RYA982076:RYA982077 SHW64572:SHW64573 SHW130108:SHW130109 SHW195644:SHW195645 SHW261180:SHW261181 SHW326716:SHW326717 SHW392252:SHW392253 SHW457788:SHW457789 SHW523324:SHW523325 SHW588860:SHW588861 SHW654396:SHW654397 SHW719932:SHW719933 SHW785468:SHW785469 SHW851004:SHW851005 SHW916540:SHW916541 SHW982076:SHW982077 SRS64572:SRS64573 SRS130108:SRS130109 SRS195644:SRS195645 SRS261180:SRS261181 SRS326716:SRS326717 SRS392252:SRS392253 SRS457788:SRS457789 SRS523324:SRS523325 SRS588860:SRS588861 SRS654396:SRS654397 SRS719932:SRS719933 SRS785468:SRS785469 SRS851004:SRS851005 SRS916540:SRS916541 SRS982076:SRS982077 TBO64572:TBO64573 TBO130108:TBO130109 TBO195644:TBO195645 TBO261180:TBO261181 TBO326716:TBO326717 TBO392252:TBO392253 TBO457788:TBO457789 TBO523324:TBO523325 TBO588860:TBO588861 TBO654396:TBO654397 TBO719932:TBO719933 TBO785468:TBO785469 TBO851004:TBO851005 TBO916540:TBO916541 TBO982076:TBO982077 TLK64572:TLK64573 TLK130108:TLK130109 TLK195644:TLK195645 TLK261180:TLK261181 TLK326716:TLK326717 TLK392252:TLK392253 TLK457788:TLK457789 TLK523324:TLK523325 TLK588860:TLK588861 TLK654396:TLK654397 TLK719932:TLK719933 TLK785468:TLK785469 TLK851004:TLK851005 TLK916540:TLK916541 TLK982076:TLK982077 TVG64572:TVG64573 TVG130108:TVG130109 TVG195644:TVG195645 TVG261180:TVG261181 TVG326716:TVG326717 TVG392252:TVG392253 TVG457788:TVG457789 TVG523324:TVG523325 TVG588860:TVG588861 TVG654396:TVG654397 TVG719932:TVG719933 TVG785468:TVG785469 TVG851004:TVG851005 TVG916540:TVG916541 TVG982076:TVG982077 UFC64572:UFC64573 UFC130108:UFC130109 UFC195644:UFC195645 UFC261180:UFC261181 UFC326716:UFC326717 UFC392252:UFC392253 UFC457788:UFC457789 UFC523324:UFC523325 UFC588860:UFC588861 UFC654396:UFC654397 UFC719932:UFC719933 UFC785468:UFC785469 UFC851004:UFC851005 UFC916540:UFC916541 UFC982076:UFC982077 UOY64572:UOY64573 UOY130108:UOY130109 UOY195644:UOY195645 UOY261180:UOY261181 UOY326716:UOY326717 UOY392252:UOY392253 UOY457788:UOY457789 UOY523324:UOY523325 UOY588860:UOY588861 UOY654396:UOY654397 UOY719932:UOY719933 UOY785468:UOY785469 UOY851004:UOY851005 UOY916540:UOY916541 UOY982076:UOY982077 UYU64572:UYU64573 UYU130108:UYU130109 UYU195644:UYU195645 UYU261180:UYU261181 UYU326716:UYU326717 UYU392252:UYU392253 UYU457788:UYU457789 UYU523324:UYU523325 UYU588860:UYU588861 UYU654396:UYU654397 UYU719932:UYU719933 UYU785468:UYU785469 UYU851004:UYU851005 UYU916540:UYU916541 UYU982076:UYU982077 VIQ64572:VIQ64573 VIQ130108:VIQ130109 VIQ195644:VIQ195645 VIQ261180:VIQ261181 VIQ326716:VIQ326717 VIQ392252:VIQ392253 VIQ457788:VIQ457789 VIQ523324:VIQ523325 VIQ588860:VIQ588861 VIQ654396:VIQ654397 VIQ719932:VIQ719933 VIQ785468:VIQ785469 VIQ851004:VIQ851005 VIQ916540:VIQ916541 VIQ982076:VIQ982077 VSM64572:VSM64573 VSM130108:VSM130109 VSM195644:VSM195645 VSM261180:VSM261181 VSM326716:VSM326717 VSM392252:VSM392253 VSM457788:VSM457789 VSM523324:VSM523325 VSM588860:VSM588861 VSM654396:VSM654397 VSM719932:VSM719933 VSM785468:VSM785469 VSM851004:VSM851005 VSM916540:VSM916541 VSM982076:VSM982077 WCI64572:WCI64573 WCI130108:WCI130109 WCI195644:WCI195645 WCI261180:WCI261181 WCI326716:WCI326717 WCI392252:WCI392253 WCI457788:WCI457789 WCI523324:WCI523325 WCI588860:WCI588861 WCI654396:WCI654397 WCI719932:WCI719933 WCI785468:WCI785469 WCI851004:WCI851005 WCI916540:WCI916541 WCI982076:WCI982077 WME64572:WME64573 WME130108:WME130109 WME195644:WME195645 WME261180:WME261181 WME326716:WME326717 WME392252:WME392253 WME457788:WME457789 WME523324:WME523325 WME588860:WME588861 WME654396:WME654397 WME719932:WME719933 WME785468:WME785469 WME851004:WME851005 WME916540:WME916541 WME982076:WME982077">
      <formula1>"FORM D,FORM E,RCEP"</formula1>
    </dataValidation>
    <dataValidation type="list" allowBlank="1" showInputMessage="1" showErrorMessage="1" sqref="P2:P1048576">
      <formula1>"SWB,TLX"</formula1>
    </dataValidation>
  </dataValidations>
  <pageMargins left="0.7" right="0.7" top="0.75" bottom="0.75" header="0.3" footer="0.3"/>
  <pageSetup paperSize="9" orientation="landscape"/>
  <legacy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10"/>
  <sheetViews>
    <sheetView zoomScale="85" zoomScaleNormal="85" workbookViewId="0">
      <selection activeCell="D7" sqref="D7"/>
    </sheetView>
  </sheetViews>
  <sheetFormatPr defaultColWidth="9" defaultRowHeight="15"/>
  <cols>
    <col min="1" max="1" width="4.5703125" style="7" customWidth="1"/>
    <col min="2" max="2" width="65.42578125" style="12" customWidth="1"/>
    <col min="3" max="3" width="12" style="12" customWidth="1"/>
    <col min="4" max="4" width="27.28515625" style="16" bestFit="1" customWidth="1"/>
    <col min="5" max="16384" width="9" style="8"/>
  </cols>
  <sheetData>
    <row r="1" spans="1:5" ht="28.5" customHeight="1">
      <c r="A1" s="100" t="s">
        <v>82</v>
      </c>
      <c r="B1" s="100"/>
      <c r="C1" s="100"/>
      <c r="D1" s="100"/>
    </row>
    <row r="2" spans="1:5" ht="27" customHeight="1">
      <c r="A2" s="17"/>
      <c r="B2" s="17" t="s">
        <v>64</v>
      </c>
      <c r="C2" s="18" t="s">
        <v>65</v>
      </c>
      <c r="D2" s="19" t="s">
        <v>66</v>
      </c>
    </row>
    <row r="3" spans="1:5" ht="31.5" customHeight="1">
      <c r="A3" s="9">
        <v>1</v>
      </c>
      <c r="B3" s="10" t="s">
        <v>67</v>
      </c>
      <c r="C3" s="11" t="s">
        <v>68</v>
      </c>
      <c r="D3" s="41" t="s">
        <v>81</v>
      </c>
    </row>
    <row r="4" spans="1:5" ht="111" customHeight="1">
      <c r="A4" s="17"/>
      <c r="B4" s="20" t="s">
        <v>69</v>
      </c>
      <c r="C4" s="21"/>
      <c r="D4" s="19" t="s">
        <v>63</v>
      </c>
    </row>
    <row r="5" spans="1:5" ht="60">
      <c r="A5" s="9">
        <v>2</v>
      </c>
      <c r="B5" s="10" t="s">
        <v>60</v>
      </c>
      <c r="C5" s="11" t="s">
        <v>61</v>
      </c>
      <c r="D5" s="41" t="s">
        <v>81</v>
      </c>
    </row>
    <row r="6" spans="1:5" ht="45" customHeight="1">
      <c r="A6" s="9">
        <v>3</v>
      </c>
      <c r="B6" s="10" t="s">
        <v>70</v>
      </c>
      <c r="C6" s="11" t="s">
        <v>61</v>
      </c>
      <c r="D6" s="41" t="s">
        <v>81</v>
      </c>
    </row>
    <row r="7" spans="1:5" ht="58.5" customHeight="1">
      <c r="A7" s="9">
        <v>4</v>
      </c>
      <c r="B7" s="10" t="s">
        <v>78</v>
      </c>
      <c r="C7" s="11" t="s">
        <v>61</v>
      </c>
      <c r="D7" s="41" t="s">
        <v>81</v>
      </c>
    </row>
    <row r="8" spans="1:5" ht="81" customHeight="1">
      <c r="A8" s="9">
        <v>5</v>
      </c>
      <c r="B8" s="10" t="s">
        <v>79</v>
      </c>
      <c r="C8" s="11" t="s">
        <v>61</v>
      </c>
      <c r="D8" s="41" t="s">
        <v>81</v>
      </c>
    </row>
    <row r="9" spans="1:5" ht="42" customHeight="1">
      <c r="A9" s="9">
        <v>6</v>
      </c>
      <c r="B9" s="10" t="s">
        <v>80</v>
      </c>
      <c r="C9" s="11" t="s">
        <v>62</v>
      </c>
      <c r="D9" s="41" t="s">
        <v>81</v>
      </c>
      <c r="E9" s="32"/>
    </row>
    <row r="10" spans="1:5">
      <c r="C10" s="13"/>
    </row>
  </sheetData>
  <sheetProtection password="CD9E" sheet="1" objects="1" scenarios="1"/>
  <mergeCells count="1">
    <mergeCell ref="A1:D1"/>
  </mergeCells>
  <phoneticPr fontId="10"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26"/>
  <sheetViews>
    <sheetView zoomScale="115" zoomScaleNormal="115" workbookViewId="0">
      <selection activeCell="D12" sqref="D12"/>
    </sheetView>
  </sheetViews>
  <sheetFormatPr defaultColWidth="9" defaultRowHeight="15"/>
  <cols>
    <col min="1" max="1" width="3.42578125" style="47" customWidth="1"/>
    <col min="2" max="2" width="41.7109375" style="47" customWidth="1"/>
    <col min="3" max="3" width="11.5703125" style="47" customWidth="1"/>
    <col min="4" max="4" width="22.85546875" style="47" customWidth="1"/>
    <col min="5" max="16384" width="9" style="47"/>
  </cols>
  <sheetData>
    <row r="1" spans="1:7" ht="5.25" customHeight="1">
      <c r="B1" s="44"/>
      <c r="C1" s="45"/>
      <c r="D1" s="46"/>
    </row>
    <row r="2" spans="1:7" ht="29.25" customHeight="1">
      <c r="B2" s="101" t="s">
        <v>121</v>
      </c>
      <c r="C2" s="101"/>
      <c r="D2" s="46"/>
    </row>
    <row r="3" spans="1:7" ht="29.25" customHeight="1">
      <c r="B3" s="102" t="s">
        <v>170</v>
      </c>
      <c r="C3" s="103"/>
      <c r="D3" s="104"/>
    </row>
    <row r="4" spans="1:7">
      <c r="B4" s="51"/>
      <c r="C4" s="51"/>
      <c r="D4" s="51"/>
    </row>
    <row r="5" spans="1:7" ht="43.5" customHeight="1">
      <c r="A5" s="49"/>
      <c r="B5" s="53" t="s">
        <v>125</v>
      </c>
      <c r="C5" s="54" t="s">
        <v>124</v>
      </c>
      <c r="D5" s="54" t="s">
        <v>126</v>
      </c>
      <c r="E5" s="50"/>
      <c r="G5" s="69"/>
    </row>
    <row r="6" spans="1:7" ht="18.75" customHeight="1">
      <c r="A6" s="49"/>
      <c r="B6" s="105" t="s">
        <v>137</v>
      </c>
      <c r="C6" s="106"/>
      <c r="D6" s="107"/>
      <c r="E6" s="50"/>
      <c r="G6" s="69"/>
    </row>
    <row r="7" spans="1:7" ht="36.75" customHeight="1">
      <c r="A7" s="49"/>
      <c r="B7" s="60" t="s">
        <v>136</v>
      </c>
      <c r="C7" s="61" t="s">
        <v>135</v>
      </c>
      <c r="D7" s="62">
        <f>SUM(D8:D14)</f>
        <v>0</v>
      </c>
      <c r="E7" s="50"/>
      <c r="G7" s="69"/>
    </row>
    <row r="8" spans="1:7" ht="22.5" customHeight="1">
      <c r="A8" s="49"/>
      <c r="B8" s="63" t="s">
        <v>134</v>
      </c>
      <c r="C8" s="64" t="s">
        <v>135</v>
      </c>
      <c r="D8" s="89"/>
      <c r="E8" s="50"/>
      <c r="G8" s="69"/>
    </row>
    <row r="9" spans="1:7" ht="15.75">
      <c r="A9" s="49"/>
      <c r="B9" s="63" t="s">
        <v>128</v>
      </c>
      <c r="C9" s="64" t="s">
        <v>135</v>
      </c>
      <c r="D9" s="89"/>
      <c r="E9" s="50"/>
      <c r="G9" s="69"/>
    </row>
    <row r="10" spans="1:7" ht="18.75" customHeight="1">
      <c r="A10" s="49"/>
      <c r="B10" s="63" t="s">
        <v>129</v>
      </c>
      <c r="C10" s="64" t="s">
        <v>135</v>
      </c>
      <c r="D10" s="89"/>
      <c r="E10" s="50"/>
      <c r="G10" s="69"/>
    </row>
    <row r="11" spans="1:7" ht="18.75" customHeight="1">
      <c r="A11" s="49"/>
      <c r="B11" s="63" t="s">
        <v>130</v>
      </c>
      <c r="C11" s="64" t="s">
        <v>135</v>
      </c>
      <c r="D11" s="89"/>
      <c r="E11" s="50"/>
      <c r="G11" s="69"/>
    </row>
    <row r="12" spans="1:7" ht="18.75" customHeight="1">
      <c r="A12" s="49"/>
      <c r="B12" s="63" t="s">
        <v>131</v>
      </c>
      <c r="C12" s="64" t="s">
        <v>135</v>
      </c>
      <c r="D12" s="89"/>
      <c r="E12" s="50"/>
    </row>
    <row r="13" spans="1:7" ht="18.75" customHeight="1">
      <c r="A13" s="49"/>
      <c r="B13" s="63" t="s">
        <v>132</v>
      </c>
      <c r="C13" s="64" t="s">
        <v>135</v>
      </c>
      <c r="D13" s="89"/>
      <c r="E13" s="50"/>
    </row>
    <row r="14" spans="1:7" ht="18.75" customHeight="1">
      <c r="A14" s="49"/>
      <c r="B14" s="63" t="s">
        <v>133</v>
      </c>
      <c r="C14" s="64" t="s">
        <v>135</v>
      </c>
      <c r="D14" s="89"/>
      <c r="E14" s="50"/>
    </row>
    <row r="15" spans="1:7" ht="18.75" customHeight="1">
      <c r="A15" s="49"/>
      <c r="B15" s="105" t="s">
        <v>138</v>
      </c>
      <c r="C15" s="106"/>
      <c r="D15" s="107"/>
      <c r="E15" s="50"/>
    </row>
    <row r="16" spans="1:7" ht="22.5" customHeight="1">
      <c r="A16" s="49"/>
      <c r="B16" s="68" t="s">
        <v>117</v>
      </c>
      <c r="C16" s="61" t="s">
        <v>123</v>
      </c>
      <c r="D16" s="90"/>
      <c r="E16" s="50"/>
    </row>
    <row r="17" spans="1:6" ht="22.5" customHeight="1">
      <c r="A17" s="49"/>
      <c r="B17" s="68" t="s">
        <v>118</v>
      </c>
      <c r="C17" s="61" t="s">
        <v>123</v>
      </c>
      <c r="D17" s="90"/>
      <c r="E17" s="50"/>
    </row>
    <row r="18" spans="1:6" ht="22.5" customHeight="1">
      <c r="A18" s="49"/>
      <c r="B18" s="68" t="s">
        <v>119</v>
      </c>
      <c r="C18" s="61" t="s">
        <v>123</v>
      </c>
      <c r="D18" s="90"/>
      <c r="E18" s="50"/>
    </row>
    <row r="19" spans="1:6" ht="22.5" customHeight="1">
      <c r="A19" s="49"/>
      <c r="B19" s="68" t="s">
        <v>122</v>
      </c>
      <c r="C19" s="61" t="s">
        <v>123</v>
      </c>
      <c r="D19" s="90"/>
      <c r="E19" s="50"/>
    </row>
    <row r="20" spans="1:6" ht="22.5" customHeight="1">
      <c r="A20" s="49"/>
      <c r="B20" s="68" t="s">
        <v>120</v>
      </c>
      <c r="C20" s="61" t="s">
        <v>123</v>
      </c>
      <c r="D20" s="90"/>
      <c r="E20" s="50"/>
    </row>
    <row r="21" spans="1:6" ht="22.5" customHeight="1">
      <c r="B21" s="52"/>
      <c r="C21" s="52"/>
      <c r="D21" s="52"/>
      <c r="E21" s="48"/>
      <c r="F21" s="48"/>
    </row>
    <row r="22" spans="1:6">
      <c r="B22" s="48"/>
      <c r="C22" s="48"/>
      <c r="D22" s="48"/>
      <c r="E22" s="48"/>
      <c r="F22" s="48"/>
    </row>
    <row r="23" spans="1:6">
      <c r="B23" s="48"/>
      <c r="C23" s="48"/>
      <c r="D23" s="48"/>
      <c r="E23" s="48"/>
      <c r="F23" s="48"/>
    </row>
    <row r="24" spans="1:6">
      <c r="B24" s="48"/>
      <c r="C24" s="48"/>
      <c r="D24" s="48"/>
    </row>
    <row r="25" spans="1:6">
      <c r="B25" s="48"/>
      <c r="C25" s="48"/>
      <c r="D25" s="48"/>
    </row>
    <row r="26" spans="1:6">
      <c r="B26" s="48"/>
      <c r="C26" s="48"/>
      <c r="D26" s="48"/>
    </row>
  </sheetData>
  <sheetProtection algorithmName="SHA-512" hashValue="mdYKg6RsY1bZfZH1AfyTX6eObg/hcMPRDu2zduyJuWJTAKwZuWMxEfjvwUIfFsXz1AJUIApMPzPAt0JUIXQOmA==" saltValue="Lg/ONXcZvQqK+ZmTnU7NoQ==" spinCount="100000" sheet="1" objects="1" scenarios="1"/>
  <mergeCells count="4">
    <mergeCell ref="B2:C2"/>
    <mergeCell ref="B3:D3"/>
    <mergeCell ref="B15:D15"/>
    <mergeCell ref="B6:D6"/>
  </mergeCells>
  <phoneticPr fontId="10"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F10"/>
  <sheetViews>
    <sheetView workbookViewId="0">
      <selection activeCell="A2" sqref="A2:F2"/>
    </sheetView>
  </sheetViews>
  <sheetFormatPr defaultRowHeight="15"/>
  <cols>
    <col min="1" max="1" width="41.5703125" bestFit="1" customWidth="1"/>
    <col min="2" max="3" width="20" customWidth="1"/>
  </cols>
  <sheetData>
    <row r="1" spans="1:6" ht="23.25" customHeight="1">
      <c r="A1" s="108" t="s">
        <v>143</v>
      </c>
      <c r="B1" s="109"/>
      <c r="C1" s="109"/>
      <c r="D1" s="109"/>
      <c r="E1" s="109"/>
      <c r="F1" s="109"/>
    </row>
    <row r="2" spans="1:6" ht="18" customHeight="1">
      <c r="A2" s="110" t="s">
        <v>170</v>
      </c>
      <c r="B2" s="111"/>
      <c r="C2" s="111"/>
      <c r="D2" s="111"/>
      <c r="E2" s="111"/>
      <c r="F2" s="111"/>
    </row>
    <row r="3" spans="1:6">
      <c r="A3" s="51"/>
      <c r="B3" s="51"/>
      <c r="C3" s="51"/>
    </row>
    <row r="4" spans="1:6" ht="37.5">
      <c r="A4" s="70" t="s">
        <v>125</v>
      </c>
      <c r="B4" s="71" t="s">
        <v>124</v>
      </c>
      <c r="C4" s="71" t="s">
        <v>126</v>
      </c>
    </row>
    <row r="5" spans="1:6" ht="37.5">
      <c r="A5" s="72" t="s">
        <v>147</v>
      </c>
      <c r="B5" s="72" t="s">
        <v>148</v>
      </c>
      <c r="C5" s="75">
        <f>SUM(C6:C10)</f>
        <v>0</v>
      </c>
    </row>
    <row r="6" spans="1:6">
      <c r="A6" s="73" t="s">
        <v>144</v>
      </c>
      <c r="B6" s="73" t="s">
        <v>135</v>
      </c>
      <c r="C6" s="91"/>
    </row>
    <row r="7" spans="1:6">
      <c r="A7" s="73" t="s">
        <v>149</v>
      </c>
      <c r="B7" s="73" t="s">
        <v>123</v>
      </c>
      <c r="C7" s="91"/>
    </row>
    <row r="8" spans="1:6">
      <c r="A8" s="73" t="s">
        <v>150</v>
      </c>
      <c r="B8" s="73" t="s">
        <v>123</v>
      </c>
      <c r="C8" s="91"/>
    </row>
    <row r="9" spans="1:6">
      <c r="A9" s="73" t="s">
        <v>145</v>
      </c>
      <c r="B9" s="73" t="s">
        <v>123</v>
      </c>
      <c r="C9" s="91"/>
    </row>
    <row r="10" spans="1:6">
      <c r="A10" s="74" t="s">
        <v>146</v>
      </c>
      <c r="B10" s="73" t="s">
        <v>123</v>
      </c>
      <c r="C10" s="91"/>
    </row>
  </sheetData>
  <sheetProtection algorithmName="SHA-512" hashValue="31CPdr8lNw77uTDS1AeDPOzv8Ek2TS7tuEyaidhAcM9JDSv41a2/D3lUt0S1qp1k5g4VIqU4znov0Pe3xHkqKg==" saltValue="65ADJLVwbr55rMojDrcDuQ==" spinCount="100000" sheet="1" objects="1" scenarios="1"/>
  <mergeCells count="2">
    <mergeCell ref="A1:F1"/>
    <mergeCell ref="A2:F2"/>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文档" ma:contentTypeID="0x0101002438895B7253F34DB00A528482511C8D" ma:contentTypeVersion="1" ma:contentTypeDescription="新建文档。" ma:contentTypeScope="" ma:versionID="185cd5a2a79406c13bd72045e097f5da">
  <xsd:schema xmlns:xsd="http://www.w3.org/2001/XMLSchema" xmlns:xs="http://www.w3.org/2001/XMLSchema" xmlns:p="http://schemas.microsoft.com/office/2006/metadata/properties" xmlns:ns1="http://schemas.microsoft.com/sharepoint/v3" targetNamespace="http://schemas.microsoft.com/office/2006/metadata/properties" ma:root="true" ma:fieldsID="5107b0345c29e57748057d300629ffc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计划开始日期" ma:description="“计划开始日期”是由“发布”功能创建的网站栏。它用于指定第一次向网站访问者显示此页面的日期和时间。" ma:hidden="true" ma:internalName="PublishingStartDate">
      <xsd:simpleType>
        <xsd:restriction base="dms:Unknown"/>
      </xsd:simpleType>
    </xsd:element>
    <xsd:element name="PublishingExpirationDate" ma:index="9" nillable="true" ma:displayName="计划结束日期" ma:description="“计划结束日期”是由“发布”功能创建的网站栏。它用于指定不再向网站访问者显示此页面的日期和时间。"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内容类型"/>
        <xsd:element ref="dc:title" minOccurs="0" maxOccurs="1" ma:index="4" ma:displayName="标题"/>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3C9A8EEF-4538-4DE7-96E6-C13549D0623D}"/>
</file>

<file path=customXml/itemProps2.xml><?xml version="1.0" encoding="utf-8"?>
<ds:datastoreItem xmlns:ds="http://schemas.openxmlformats.org/officeDocument/2006/customXml" ds:itemID="{D1C76AD3-6079-4B62-9EC1-EFC0680C44AF}"/>
</file>

<file path=customXml/itemProps3.xml><?xml version="1.0" encoding="utf-8"?>
<ds:datastoreItem xmlns:ds="http://schemas.openxmlformats.org/officeDocument/2006/customXml" ds:itemID="{98D394DC-C74E-4BA5-A30C-DE24400A315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1A RFQ Note (Export 1 of 3)</vt:lpstr>
      <vt:lpstr>1B RFQ (Export 2 of 3)</vt:lpstr>
      <vt:lpstr>1C RFQ (Export 3 of 3)</vt:lpstr>
      <vt:lpstr>2 Trucking fee</vt:lpstr>
      <vt:lpstr>3 ISOTANK Equipment Leasing</vt:lpstr>
    </vt:vector>
  </TitlesOfParts>
  <Company>Sinopec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尤彩芬</dc:creator>
  <cp:lastModifiedBy>尤彩芬</cp:lastModifiedBy>
  <dcterms:created xsi:type="dcterms:W3CDTF">2022-06-02T07:54:00Z</dcterms:created>
  <dcterms:modified xsi:type="dcterms:W3CDTF">2026-10-13T03:41:22Z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8CDBDEAE32AA45259B1E253FDF8675F2_13</vt:lpwstr>
  </property>
  <property fmtid="{D5CDD505-2E9C-101B-9397-08002B2CF9AE}" pid="3" name="KSOProductBuildVer">
    <vt:lpwstr>2052-11.1.0.14309</vt:lpwstr>
  </property>
  <property fmtid="{D5CDD505-2E9C-101B-9397-08002B2CF9AE}" pid="4" name="ContentTypeId">
    <vt:lpwstr>0x0101002438895B7253F34DB00A528482511C8D</vt:lpwstr>
  </property>
</Properties>
</file>